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llroundlijsten" sheetId="1" r:id="rId1"/>
    <sheet name="Daglijsten" sheetId="5" r:id="rId2"/>
  </sheets>
  <calcPr calcId="152511"/>
</workbook>
</file>

<file path=xl/calcChain.xml><?xml version="1.0" encoding="utf-8"?>
<calcChain xmlns="http://schemas.openxmlformats.org/spreadsheetml/2006/main">
  <c r="B5" i="1" l="1"/>
  <c r="M15" i="1"/>
  <c r="M14" i="1"/>
  <c r="M13" i="1"/>
  <c r="M12" i="1"/>
  <c r="M11" i="1"/>
  <c r="U9" i="5"/>
  <c r="U8" i="5"/>
  <c r="U7" i="5"/>
  <c r="U6" i="5"/>
  <c r="U5" i="5"/>
  <c r="M9" i="5"/>
  <c r="M8" i="5"/>
  <c r="M7" i="5"/>
  <c r="M6" i="5"/>
  <c r="AF5" i="1" l="1"/>
  <c r="AF4" i="1"/>
  <c r="AF3" i="1"/>
  <c r="AE5" i="1"/>
  <c r="AE4" i="1"/>
  <c r="AE3" i="1"/>
  <c r="AC54" i="1"/>
  <c r="AC55" i="1"/>
  <c r="AC56" i="1"/>
  <c r="AC57" i="1"/>
  <c r="AC53" i="1"/>
  <c r="AC49" i="1"/>
  <c r="AC48" i="1"/>
  <c r="AC47" i="1"/>
  <c r="AC46" i="1"/>
  <c r="AC45" i="1"/>
  <c r="AC41" i="1"/>
  <c r="AC40" i="1"/>
  <c r="AC39" i="1"/>
  <c r="AC36" i="1"/>
  <c r="AC37" i="1"/>
  <c r="AC38" i="1"/>
  <c r="AC35" i="1"/>
  <c r="AC23" i="1"/>
  <c r="AC24" i="1"/>
  <c r="AC25" i="1"/>
  <c r="AC26" i="1"/>
  <c r="AC22" i="1"/>
  <c r="AC18" i="1"/>
  <c r="AC17" i="1"/>
  <c r="AC16" i="1"/>
  <c r="AC15" i="1"/>
  <c r="AC14" i="1"/>
  <c r="AC10" i="1"/>
  <c r="AC9" i="1"/>
  <c r="AC8" i="1"/>
  <c r="AC5" i="1"/>
  <c r="AC6" i="1"/>
  <c r="AC7" i="1"/>
  <c r="AC4" i="1"/>
  <c r="AA59" i="1"/>
  <c r="AA56" i="1"/>
  <c r="AA57" i="1"/>
  <c r="AA58" i="1"/>
  <c r="AA55" i="1"/>
  <c r="AA54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35" i="1"/>
  <c r="AA28" i="1"/>
  <c r="AA25" i="1"/>
  <c r="AA26" i="1"/>
  <c r="AA27" i="1"/>
  <c r="AA24" i="1"/>
  <c r="AA2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4" i="1"/>
  <c r="G44" i="1" l="1"/>
  <c r="C27" i="1"/>
  <c r="C28" i="1"/>
  <c r="C29" i="1"/>
  <c r="K69" i="1" l="1"/>
  <c r="K66" i="1"/>
  <c r="K63" i="1"/>
  <c r="M5" i="5"/>
  <c r="K59" i="1" l="1"/>
  <c r="K58" i="1"/>
  <c r="S28" i="5"/>
  <c r="S27" i="5"/>
  <c r="S26" i="5"/>
  <c r="S25" i="5"/>
  <c r="S24" i="5"/>
  <c r="S23" i="5"/>
  <c r="S22" i="5"/>
  <c r="S21" i="5"/>
  <c r="S20" i="5"/>
  <c r="S19" i="5"/>
  <c r="W18" i="5"/>
  <c r="S18" i="5"/>
  <c r="W17" i="5"/>
  <c r="S17" i="5"/>
  <c r="W16" i="5"/>
  <c r="S16" i="5"/>
  <c r="W15" i="5"/>
  <c r="S15" i="5"/>
  <c r="W14" i="5"/>
  <c r="S14" i="5"/>
  <c r="K28" i="5"/>
  <c r="C28" i="5"/>
  <c r="K27" i="5"/>
  <c r="C27" i="5"/>
  <c r="K26" i="5"/>
  <c r="C26" i="5"/>
  <c r="K25" i="5"/>
  <c r="C25" i="5"/>
  <c r="K24" i="5"/>
  <c r="C24" i="5"/>
  <c r="K23" i="5"/>
  <c r="C23" i="5"/>
  <c r="K22" i="5"/>
  <c r="C22" i="5"/>
  <c r="K21" i="5"/>
  <c r="C21" i="5"/>
  <c r="K20" i="5"/>
  <c r="C20" i="5"/>
  <c r="K19" i="5"/>
  <c r="C19" i="5"/>
  <c r="O18" i="5"/>
  <c r="K18" i="5"/>
  <c r="G18" i="5"/>
  <c r="C18" i="5"/>
  <c r="O17" i="5"/>
  <c r="K17" i="5"/>
  <c r="G17" i="5"/>
  <c r="C17" i="5"/>
  <c r="O16" i="5"/>
  <c r="K16" i="5"/>
  <c r="G16" i="5"/>
  <c r="C16" i="5"/>
  <c r="O15" i="5"/>
  <c r="K15" i="5"/>
  <c r="G15" i="5"/>
  <c r="C15" i="5"/>
  <c r="O14" i="5"/>
  <c r="K14" i="5"/>
  <c r="G14" i="5"/>
  <c r="C14" i="5"/>
  <c r="K57" i="1"/>
  <c r="K56" i="1"/>
  <c r="K55" i="1"/>
  <c r="K50" i="1"/>
  <c r="K49" i="1"/>
  <c r="K48" i="1"/>
  <c r="K47" i="1"/>
  <c r="K46" i="1"/>
  <c r="K45" i="1"/>
  <c r="K44" i="1"/>
  <c r="O48" i="1"/>
  <c r="O47" i="1"/>
  <c r="O46" i="1"/>
  <c r="O45" i="1"/>
  <c r="O44" i="1"/>
  <c r="O24" i="1"/>
  <c r="O23" i="1"/>
  <c r="O22" i="1"/>
  <c r="O21" i="1"/>
  <c r="O2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C59" i="1"/>
  <c r="C58" i="1"/>
  <c r="C57" i="1"/>
  <c r="C56" i="1"/>
  <c r="C55" i="1"/>
  <c r="G48" i="1"/>
  <c r="G47" i="1"/>
  <c r="G46" i="1"/>
  <c r="G45" i="1"/>
  <c r="C50" i="1"/>
  <c r="C49" i="1"/>
  <c r="C48" i="1"/>
  <c r="C47" i="1"/>
  <c r="C46" i="1"/>
  <c r="C45" i="1"/>
  <c r="C44" i="1"/>
  <c r="G24" i="1"/>
  <c r="G23" i="1"/>
  <c r="G22" i="1"/>
  <c r="G21" i="1"/>
  <c r="G20" i="1"/>
  <c r="C39" i="1"/>
  <c r="C38" i="1"/>
  <c r="C37" i="1"/>
  <c r="C36" i="1"/>
  <c r="C35" i="1"/>
  <c r="C34" i="1"/>
  <c r="C33" i="1"/>
  <c r="C32" i="1"/>
  <c r="C31" i="1"/>
  <c r="C30" i="1"/>
  <c r="C26" i="1"/>
  <c r="C25" i="1"/>
  <c r="C24" i="1"/>
  <c r="C23" i="1"/>
  <c r="C22" i="1"/>
  <c r="C21" i="1"/>
  <c r="C20" i="1"/>
  <c r="K60" i="5" l="1"/>
  <c r="C63" i="5"/>
  <c r="O98" i="1"/>
  <c r="C108" i="1"/>
  <c r="G103" i="1"/>
  <c r="O96" i="1"/>
  <c r="O102" i="1"/>
  <c r="O99" i="1"/>
  <c r="O97" i="1"/>
  <c r="O105" i="1"/>
  <c r="G105" i="1"/>
  <c r="G104" i="1"/>
  <c r="G90" i="1"/>
  <c r="G97" i="1"/>
  <c r="O91" i="1"/>
  <c r="O93" i="1"/>
  <c r="G102" i="1"/>
  <c r="O101" i="1"/>
  <c r="O95" i="1"/>
  <c r="G101" i="1"/>
  <c r="O103" i="1"/>
  <c r="O104" i="1"/>
  <c r="K59" i="5"/>
  <c r="C62" i="5"/>
  <c r="K62" i="5"/>
  <c r="C60" i="5"/>
  <c r="K61" i="5"/>
  <c r="C61" i="5"/>
  <c r="K63" i="5"/>
  <c r="O38" i="5"/>
  <c r="C59" i="5"/>
  <c r="S63" i="5"/>
  <c r="G89" i="1"/>
  <c r="K105" i="1"/>
  <c r="O92" i="1"/>
  <c r="G96" i="1"/>
  <c r="K99" i="1"/>
  <c r="K111" i="1"/>
  <c r="K110" i="1"/>
  <c r="K93" i="1"/>
  <c r="K87" i="1"/>
  <c r="S59" i="5"/>
  <c r="S60" i="5"/>
  <c r="S62" i="5"/>
  <c r="S61" i="5"/>
  <c r="W38" i="5"/>
  <c r="G38" i="5"/>
  <c r="S53" i="5"/>
  <c r="S54" i="5"/>
  <c r="S57" i="5"/>
  <c r="S52" i="5"/>
  <c r="S48" i="5"/>
  <c r="S46" i="5"/>
  <c r="S49" i="5"/>
  <c r="S55" i="5"/>
  <c r="S51" i="5"/>
  <c r="S58" i="5"/>
  <c r="S45" i="5"/>
  <c r="S47" i="5"/>
  <c r="S50" i="5"/>
  <c r="S56" i="5"/>
  <c r="S44" i="5"/>
  <c r="K44" i="5"/>
  <c r="C46" i="5"/>
  <c r="C49" i="5"/>
  <c r="K55" i="5"/>
  <c r="K46" i="5"/>
  <c r="C53" i="5"/>
  <c r="C56" i="5"/>
  <c r="K50" i="5"/>
  <c r="K53" i="5"/>
  <c r="K56" i="5"/>
  <c r="K47" i="5"/>
  <c r="K52" i="5"/>
  <c r="C45" i="5"/>
  <c r="C48" i="5"/>
  <c r="C51" i="5"/>
  <c r="C57" i="5"/>
  <c r="C58" i="5"/>
  <c r="K49" i="5"/>
  <c r="C50" i="5"/>
  <c r="C54" i="5"/>
  <c r="K51" i="5"/>
  <c r="K54" i="5"/>
  <c r="K57" i="5"/>
  <c r="C44" i="5"/>
  <c r="K48" i="5"/>
  <c r="C55" i="5"/>
  <c r="K45" i="5"/>
  <c r="C47" i="5"/>
  <c r="C52" i="5"/>
  <c r="K58" i="5"/>
  <c r="K88" i="1"/>
  <c r="K94" i="1"/>
  <c r="K100" i="1"/>
  <c r="K106" i="1"/>
  <c r="O87" i="1"/>
  <c r="K107" i="1"/>
  <c r="K101" i="1"/>
  <c r="O88" i="1"/>
  <c r="K90" i="1"/>
  <c r="K96" i="1"/>
  <c r="K102" i="1"/>
  <c r="K108" i="1"/>
  <c r="O89" i="1"/>
  <c r="K95" i="1"/>
  <c r="K91" i="1"/>
  <c r="K97" i="1"/>
  <c r="K103" i="1"/>
  <c r="K109" i="1"/>
  <c r="O90" i="1"/>
  <c r="K89" i="1"/>
  <c r="K92" i="1"/>
  <c r="K98" i="1"/>
  <c r="K104" i="1"/>
  <c r="G87" i="1"/>
  <c r="G88" i="1"/>
  <c r="G95" i="1"/>
  <c r="G93" i="1"/>
  <c r="G92" i="1"/>
  <c r="G99" i="1"/>
  <c r="G91" i="1"/>
  <c r="G98" i="1"/>
  <c r="C111" i="1"/>
  <c r="C103" i="1"/>
  <c r="C97" i="1"/>
  <c r="C91" i="1"/>
  <c r="C110" i="1"/>
  <c r="C106" i="1"/>
  <c r="C100" i="1"/>
  <c r="C94" i="1"/>
  <c r="C88" i="1"/>
  <c r="C102" i="1"/>
  <c r="C96" i="1"/>
  <c r="C90" i="1"/>
  <c r="C109" i="1"/>
  <c r="C87" i="1"/>
  <c r="C101" i="1"/>
  <c r="C95" i="1"/>
  <c r="C89" i="1"/>
  <c r="C105" i="1"/>
  <c r="C99" i="1"/>
  <c r="C93" i="1"/>
  <c r="C107" i="1"/>
  <c r="C104" i="1"/>
  <c r="C98" i="1"/>
  <c r="C92" i="1"/>
  <c r="O79" i="1"/>
  <c r="G79" i="1"/>
  <c r="O83" i="1" l="1"/>
  <c r="G83" i="1"/>
  <c r="O40" i="5"/>
  <c r="G40" i="5"/>
  <c r="O81" i="1"/>
  <c r="W40" i="5"/>
  <c r="G81" i="1"/>
</calcChain>
</file>

<file path=xl/sharedStrings.xml><?xml version="1.0" encoding="utf-8"?>
<sst xmlns="http://schemas.openxmlformats.org/spreadsheetml/2006/main" count="1124" uniqueCount="248">
  <si>
    <t>Naam</t>
  </si>
  <si>
    <t>Adres</t>
  </si>
  <si>
    <t>Postcode &amp; Woonplaats</t>
  </si>
  <si>
    <t>Telefoon</t>
  </si>
  <si>
    <t>E-mail</t>
  </si>
  <si>
    <t>Basisrenners</t>
  </si>
  <si>
    <t>Reserverenners</t>
  </si>
  <si>
    <t>R1</t>
  </si>
  <si>
    <t>R2</t>
  </si>
  <si>
    <t>Klassement Gele Trui</t>
  </si>
  <si>
    <t>Klassement Groene Trui</t>
  </si>
  <si>
    <t>Klassement Bolletjes Trui</t>
  </si>
  <si>
    <t>Bonusvragen</t>
  </si>
  <si>
    <t>Formuliercontrole</t>
  </si>
  <si>
    <t>Voldoende renners ingevuld?</t>
  </si>
  <si>
    <t>Geen renner dubbel ingevuld op de lijst?</t>
  </si>
  <si>
    <t>Geen renner dubbel ingevuld in een klassement?</t>
  </si>
  <si>
    <t>Controletabel</t>
  </si>
  <si>
    <t>Sponsoren</t>
  </si>
  <si>
    <t>Rennerslijst</t>
  </si>
  <si>
    <t>Ploegen</t>
  </si>
  <si>
    <t>Avermaet, Greg Van</t>
  </si>
  <si>
    <t>Barguil, Warren</t>
  </si>
  <si>
    <t>Boasson Hagen, Edvald</t>
  </si>
  <si>
    <t>Erviti, Imanol</t>
  </si>
  <si>
    <t>Gendt, Thomas De</t>
  </si>
  <si>
    <t>Geschke, Simon</t>
  </si>
  <si>
    <t>Greipel, André</t>
  </si>
  <si>
    <t>Laporte, Christophe</t>
  </si>
  <si>
    <t>Martin, Tony</t>
  </si>
  <si>
    <t>Mollema, Bauke</t>
  </si>
  <si>
    <t>Porte, Richie</t>
  </si>
  <si>
    <t>Quintana, Nairo</t>
  </si>
  <si>
    <t>Rolland, Pierre</t>
  </si>
  <si>
    <t>Rowe, Luke</t>
  </si>
  <si>
    <t>Sagan, Peter</t>
  </si>
  <si>
    <t>Schär, Michael</t>
  </si>
  <si>
    <t>Valgren, Michael</t>
  </si>
  <si>
    <t>Valverde, Alejandro</t>
  </si>
  <si>
    <t>Naesen, Oliver</t>
  </si>
  <si>
    <t>Herrada, Jesús</t>
  </si>
  <si>
    <t>Izagirre, Ion</t>
  </si>
  <si>
    <t>Benoot, Tiesj</t>
  </si>
  <si>
    <t>Castroviejo, Jonathan</t>
  </si>
  <si>
    <t>Colbrelli, Sonny</t>
  </si>
  <si>
    <t>Gesink, Robert</t>
  </si>
  <si>
    <t>Gilbert, Philippe</t>
  </si>
  <si>
    <t>Gogl, Michael</t>
  </si>
  <si>
    <t>Küng, Stefan</t>
  </si>
  <si>
    <t>Kwiatkowski, Michal</t>
  </si>
  <si>
    <t>Latour, Pierre</t>
  </si>
  <si>
    <t>Martin, Guillaume</t>
  </si>
  <si>
    <t>Politt, Nils</t>
  </si>
  <si>
    <t>Roglič, Primož</t>
  </si>
  <si>
    <t>Nr</t>
  </si>
  <si>
    <t>Alaphilippe, Julian</t>
  </si>
  <si>
    <t>Andersen, Søren Kragh</t>
  </si>
  <si>
    <t>Buyst, Jasper De</t>
  </si>
  <si>
    <t>Declercq, Tim</t>
  </si>
  <si>
    <t>Fraile, Omar</t>
  </si>
  <si>
    <t>Gaudu, David</t>
  </si>
  <si>
    <t>Oss, Daniel</t>
  </si>
  <si>
    <t>Perez, Anthony</t>
  </si>
  <si>
    <t>Poels, Wout</t>
  </si>
  <si>
    <t>Pöstlberger, Lukas</t>
  </si>
  <si>
    <t>Soler, Marc</t>
  </si>
  <si>
    <t>Stuyven, Jasper</t>
  </si>
  <si>
    <t>Theuns, Edward</t>
  </si>
  <si>
    <t>Turgis, Anthony</t>
  </si>
  <si>
    <t>Hoeveel wielrenners rijden deze Tour de France uit? (176 wielrenners starten er). Typ het aantal.</t>
  </si>
  <si>
    <t>Welke wielrenner wint de Witte Trui (beste jongeren in het alg. klassement)? Selecteer renner</t>
  </si>
  <si>
    <t>Inschrijving(en) voltooid? Check de formuliercontrole en mail uw inschrijving(en) naar humcoventourspel@gmail.com</t>
  </si>
  <si>
    <t>Hoeveel Nederlandse ritzeges kent deze Tour? (21 etappes). Typ het aantal.</t>
  </si>
  <si>
    <t>NR</t>
  </si>
  <si>
    <t>Fiets</t>
  </si>
  <si>
    <t>Kleur</t>
  </si>
  <si>
    <t>Extra</t>
  </si>
  <si>
    <t>Inschrijving(en) voltooid? Check de formuliercontrole en mail uw inschrijving(en) naar humcoventourspel@gmail.com.</t>
  </si>
  <si>
    <t>Klik hier om uw inschrijving te betalen</t>
  </si>
  <si>
    <t>Aert, Wout van</t>
  </si>
  <si>
    <t>Asgreen, Kasper</t>
  </si>
  <si>
    <t>Baarle, Dylan van</t>
  </si>
  <si>
    <t>Barthe, Cyril</t>
  </si>
  <si>
    <t>Bilbao, Pello</t>
  </si>
  <si>
    <t>Bol, Cees</t>
  </si>
  <si>
    <t>Buchmann, Emanuel</t>
  </si>
  <si>
    <t>Carapaz, Richard</t>
  </si>
  <si>
    <t>Chaves, Esteban</t>
  </si>
  <si>
    <t>Chevalier, Maxime</t>
  </si>
  <si>
    <t>Coquard, Bryan</t>
  </si>
  <si>
    <t>Cosnefroy, Benoît</t>
  </si>
  <si>
    <t>Devenyns, Dries</t>
  </si>
  <si>
    <t>Elissonde, Kenny</t>
  </si>
  <si>
    <t>Ewan, Caleb</t>
  </si>
  <si>
    <t>Formolo, Davide</t>
  </si>
  <si>
    <t>Gautier, Cyril</t>
  </si>
  <si>
    <t>Haller, Marco</t>
  </si>
  <si>
    <t>Higuita, Sergio</t>
  </si>
  <si>
    <t>Hirschi, Marc</t>
  </si>
  <si>
    <t>Houle, Hugo</t>
  </si>
  <si>
    <t>Jansen, Amund Grøndahl</t>
  </si>
  <si>
    <t>Juul-Jensen, Chris</t>
  </si>
  <si>
    <t>Kluge, Roger</t>
  </si>
  <si>
    <t>Koch, Jonas</t>
  </si>
  <si>
    <t>Kuss, Sepp</t>
  </si>
  <si>
    <t>Laengen, Vegard Stake</t>
  </si>
  <si>
    <t>Lopez, Miguel Angel</t>
  </si>
  <si>
    <t>Lutsenko, Alexey</t>
  </si>
  <si>
    <t>Madouas, Valentin</t>
  </si>
  <si>
    <t>Martin, Dan</t>
  </si>
  <si>
    <t>Mas, Enric</t>
  </si>
  <si>
    <t>Mezgec, Luka</t>
  </si>
  <si>
    <t>Mohorič, Matej</t>
  </si>
  <si>
    <t>Mørkøv, Michael</t>
  </si>
  <si>
    <t>Nieuwenhuis, Joris</t>
  </si>
  <si>
    <t>Pacher, Quentin</t>
  </si>
  <si>
    <t>Pedersen, Casper</t>
  </si>
  <si>
    <t>Pedersen, Mads</t>
  </si>
  <si>
    <t>Périchon, Pierre-Luc</t>
  </si>
  <si>
    <t>Peters, Nans</t>
  </si>
  <si>
    <t>Pogačar, Tadej</t>
  </si>
  <si>
    <t>Powless, Neilson</t>
  </si>
  <si>
    <t>Russo, Clément</t>
  </si>
  <si>
    <t>Swift, Connor</t>
  </si>
  <si>
    <t>Urán, Rigoberto</t>
  </si>
  <si>
    <t>Verona, Carlos</t>
  </si>
  <si>
    <t>Walscheid, Max</t>
  </si>
  <si>
    <t>Bora - Hansgrohe</t>
  </si>
  <si>
    <t>Cofidis</t>
  </si>
  <si>
    <t>Deceuninck - Quick-Step</t>
  </si>
  <si>
    <t>Groupama - FDJ</t>
  </si>
  <si>
    <t>INEOS Grenadiers</t>
  </si>
  <si>
    <t>Lotto Soudal</t>
  </si>
  <si>
    <t>Movistar Team</t>
  </si>
  <si>
    <t>UAE Team Emirates</t>
  </si>
  <si>
    <t>Inschrijving Humcoven Tourspel 2021 - Allroundlijst I</t>
  </si>
  <si>
    <t>Inschrijving Humcoven Tourspel 2021 - Allroundlijst II</t>
  </si>
  <si>
    <t>Inschrijving Humcoven Tourspel 2021 - Daglijst I</t>
  </si>
  <si>
    <t>Inschrijving Humcoven Tourspel 2021 - Daglijst II</t>
  </si>
  <si>
    <t>Inschrijving Humcoven Tourspel 2021 - Daglijst III</t>
  </si>
  <si>
    <t>Aranburu, Alex</t>
  </si>
  <si>
    <t>Arcas, Jorge</t>
  </si>
  <si>
    <t>Armirail, Bruno</t>
  </si>
  <si>
    <t>Bakelants, Jan</t>
  </si>
  <si>
    <t>Ballerini, Davide</t>
  </si>
  <si>
    <t>Barbero, Carlos</t>
  </si>
  <si>
    <t>Bennett, Sean</t>
  </si>
  <si>
    <t>Bernard, Julien</t>
  </si>
  <si>
    <t>Bissegger, Stefan</t>
  </si>
  <si>
    <t>Bjerg, Mikkel</t>
  </si>
  <si>
    <t>Bod, Stefan de</t>
  </si>
  <si>
    <t>Boivin, Guillaume</t>
  </si>
  <si>
    <t>Bonnamour, Franck</t>
  </si>
  <si>
    <t>Bouhanni, Nacer</t>
  </si>
  <si>
    <t>Cabot, Jérémy</t>
  </si>
  <si>
    <t>Campenaerts, Victor</t>
  </si>
  <si>
    <t>Cattaneo, Mattia</t>
  </si>
  <si>
    <t>Cavendish, Mark</t>
  </si>
  <si>
    <t>Clarke, Simon</t>
  </si>
  <si>
    <t>Cort Nielsen, Magnus</t>
  </si>
  <si>
    <t>Costa, Rui</t>
  </si>
  <si>
    <t>De La Parte, Víctor</t>
  </si>
  <si>
    <t>Delaplace, Anthony</t>
  </si>
  <si>
    <t>Démare, Arnaud</t>
  </si>
  <si>
    <t>Dillier, Silvan</t>
  </si>
  <si>
    <t>Dlamini, Nic</t>
  </si>
  <si>
    <t>Donovan, Mark</t>
  </si>
  <si>
    <t>Doubey, Fabien</t>
  </si>
  <si>
    <t>Durbridge, Luke</t>
  </si>
  <si>
    <t>Eekhoff, Nils</t>
  </si>
  <si>
    <t>Fernández, Rubén</t>
  </si>
  <si>
    <t>Froome, Chris</t>
  </si>
  <si>
    <t>Fuglsang, Jakob</t>
  </si>
  <si>
    <t>García Cortina, Iván</t>
  </si>
  <si>
    <t>Geoghegan Hart, Tao</t>
  </si>
  <si>
    <t>Gesbert, Elie</t>
  </si>
  <si>
    <t>Godon, Dorian</t>
  </si>
  <si>
    <t>Goldstein, Omer</t>
  </si>
  <si>
    <t>Gruzdev, Dmitriy</t>
  </si>
  <si>
    <t>Guarnieri, Jacopo</t>
  </si>
  <si>
    <t>Guerreiro, Ruben</t>
  </si>
  <si>
    <t>Haig, Jack</t>
  </si>
  <si>
    <t>Hamilton, Lucas</t>
  </si>
  <si>
    <t>Henao, Sergio</t>
  </si>
  <si>
    <t>Hollenstein, Reto</t>
  </si>
  <si>
    <t>Kelderman, Wilco</t>
  </si>
  <si>
    <t>Konovalovas, Ignatas</t>
  </si>
  <si>
    <t>Konrad, Patrick</t>
  </si>
  <si>
    <t>Kruijswijk, Steven</t>
  </si>
  <si>
    <t>Lemoine, Cyril</t>
  </si>
  <si>
    <t>Majka, Rafał</t>
  </si>
  <si>
    <t>Matthews, Michael</t>
  </si>
  <si>
    <t>McLay, Daniel</t>
  </si>
  <si>
    <t>McNulty, Brandon</t>
  </si>
  <si>
    <t>Meintjes, Louis</t>
  </si>
  <si>
    <t>Merlier, Tim</t>
  </si>
  <si>
    <t>Meurisse, Xandro</t>
  </si>
  <si>
    <t>Moer, Brent Van</t>
  </si>
  <si>
    <t>Nibali, Vincenzo</t>
  </si>
  <si>
    <t>O'Connor, Ben</t>
  </si>
  <si>
    <t>Paret-Peintre, Aurélien</t>
  </si>
  <si>
    <t>Philipsen, Jasper</t>
  </si>
  <si>
    <t>Poel, Mathieu van der</t>
  </si>
  <si>
    <t>Poppel, Boy van</t>
  </si>
  <si>
    <t>Poppel, Danny van</t>
  </si>
  <si>
    <t>Rickaert, Jonas</t>
  </si>
  <si>
    <t>Rodríguez, Cristian</t>
  </si>
  <si>
    <t>Rota, Lorenzo</t>
  </si>
  <si>
    <t>Rutsch, Jonas</t>
  </si>
  <si>
    <t>Sande, Tosh Van der</t>
  </si>
  <si>
    <t>Sbaragli, Kristian</t>
  </si>
  <si>
    <t>Schelling, Ide</t>
  </si>
  <si>
    <t>Scotson, Miles</t>
  </si>
  <si>
    <t>Simon, Julien</t>
  </si>
  <si>
    <t>Skujins, Toms</t>
  </si>
  <si>
    <t>Sütterlin, Jasha</t>
  </si>
  <si>
    <t>Sweeny, Harry</t>
  </si>
  <si>
    <t>Teunissen, Mike</t>
  </si>
  <si>
    <t>Teuns, Dylan</t>
  </si>
  <si>
    <t>Thomas, Geraint</t>
  </si>
  <si>
    <t>Vakoč, Petr</t>
  </si>
  <si>
    <t>Vingegaard, Jonas</t>
  </si>
  <si>
    <t>Vliegen, Loïc</t>
  </si>
  <si>
    <t>Wallays, Jelle</t>
  </si>
  <si>
    <t>Woods, Michael</t>
  </si>
  <si>
    <t>Wright, Fred</t>
  </si>
  <si>
    <t>Yates, Simon</t>
  </si>
  <si>
    <t>Zabel, Rick</t>
  </si>
  <si>
    <t>Zimmermann, Georg</t>
  </si>
  <si>
    <t>AG2R</t>
  </si>
  <si>
    <t>Alpecin-Fenix</t>
  </si>
  <si>
    <t>Astana</t>
  </si>
  <si>
    <t xml:space="preserve">Bahrain </t>
  </si>
  <si>
    <t>BNB Hotels PB KTM</t>
  </si>
  <si>
    <t>EF Education - Nippo</t>
  </si>
  <si>
    <t>Intermarché - Wanty-Gobert</t>
  </si>
  <si>
    <t xml:space="preserve">Israel Start-Up Nation </t>
  </si>
  <si>
    <t>Team Arkéa-Samsic</t>
  </si>
  <si>
    <t>Team Bike-Exchange</t>
  </si>
  <si>
    <t>Team DSM</t>
  </si>
  <si>
    <t>Team Jumbo-Visma</t>
  </si>
  <si>
    <t>Team Qhubeka Assos</t>
  </si>
  <si>
    <t>Team Total Energies</t>
  </si>
  <si>
    <t>Trek-Segafredo</t>
  </si>
  <si>
    <t>Tweewielerspecialist George Walstock</t>
  </si>
  <si>
    <t>Bakkerij Painini Meerssen, voor brood banket en lunchservice</t>
  </si>
  <si>
    <t>Per allroundlijst: € 7,50. Per daglijst: € 4.</t>
  </si>
  <si>
    <t>Inschrijfgeld automatisch berekend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</si>
</sst>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u/>
      <sz val="11"/>
      <color theme="0" tint="-0.249977111117893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i/>
      <sz val="16"/>
      <name val="Book Antiqua"/>
      <family val="1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Dashed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Dashed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7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7" fillId="0" borderId="0" xfId="1" applyAlignment="1"/>
    <xf numFmtId="0" fontId="4" fillId="4" borderId="0" xfId="0" applyFont="1" applyFill="1" applyProtection="1"/>
    <xf numFmtId="0" fontId="6" fillId="4" borderId="0" xfId="0" applyFont="1" applyFill="1" applyAlignment="1" applyProtection="1">
      <alignment horizontal="left" wrapText="1"/>
    </xf>
    <xf numFmtId="0" fontId="5" fillId="4" borderId="0" xfId="0" applyFont="1" applyFill="1" applyAlignment="1" applyProtection="1">
      <alignment horizontal="center" wrapText="1"/>
    </xf>
    <xf numFmtId="0" fontId="4" fillId="4" borderId="0" xfId="0" applyFont="1" applyFill="1" applyAlignment="1" applyProtection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5" borderId="0" xfId="0" applyFill="1" applyProtection="1"/>
    <xf numFmtId="0" fontId="8" fillId="0" borderId="0" xfId="0" applyFont="1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Alignment="1" applyProtection="1">
      <protection locked="0"/>
    </xf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4" fillId="0" borderId="1" xfId="2" applyFont="1" applyBorder="1" applyAlignment="1" applyProtection="1">
      <alignment horizontal="center"/>
      <protection locked="0"/>
    </xf>
    <xf numFmtId="0" fontId="15" fillId="0" borderId="2" xfId="2" applyFont="1" applyBorder="1" applyAlignment="1" applyProtection="1">
      <alignment horizontal="center"/>
      <protection locked="0"/>
    </xf>
    <xf numFmtId="0" fontId="15" fillId="0" borderId="3" xfId="2" applyFont="1" applyBorder="1" applyAlignment="1" applyProtection="1">
      <alignment horizontal="center"/>
      <protection locked="0"/>
    </xf>
    <xf numFmtId="0" fontId="15" fillId="0" borderId="4" xfId="2" applyFont="1" applyBorder="1" applyAlignment="1" applyProtection="1">
      <alignment horizontal="center"/>
      <protection locked="0"/>
    </xf>
    <xf numFmtId="0" fontId="15" fillId="0" borderId="5" xfId="2" applyFont="1" applyBorder="1" applyAlignment="1" applyProtection="1">
      <alignment horizontal="center"/>
      <protection locked="0"/>
    </xf>
    <xf numFmtId="0" fontId="14" fillId="0" borderId="6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0" fontId="15" fillId="0" borderId="7" xfId="2" applyFont="1" applyBorder="1" applyAlignment="1" applyProtection="1">
      <alignment horizontal="center"/>
      <protection locked="0"/>
    </xf>
    <xf numFmtId="0" fontId="15" fillId="0" borderId="8" xfId="2" applyFont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5" fillId="0" borderId="9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1"/>
    <xf numFmtId="0" fontId="20" fillId="6" borderId="11" xfId="0" applyFont="1" applyFill="1" applyBorder="1" applyAlignment="1">
      <alignment horizontal="left"/>
    </xf>
    <xf numFmtId="0" fontId="19" fillId="6" borderId="11" xfId="0" applyFont="1" applyFill="1" applyBorder="1" applyAlignment="1">
      <alignment horizontal="left"/>
    </xf>
    <xf numFmtId="44" fontId="19" fillId="6" borderId="12" xfId="0" applyNumberFormat="1" applyFont="1" applyFill="1" applyBorder="1" applyAlignment="1">
      <alignment horizontal="left"/>
    </xf>
    <xf numFmtId="0" fontId="7" fillId="6" borderId="13" xfId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9" fillId="6" borderId="12" xfId="0" applyNumberFormat="1" applyFont="1" applyFill="1" applyBorder="1" applyAlignment="1">
      <alignment horizontal="left"/>
    </xf>
    <xf numFmtId="0" fontId="18" fillId="6" borderId="13" xfId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2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0" fillId="5" borderId="0" xfId="0" applyFill="1" applyAlignment="1" applyProtection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3" borderId="0" xfId="0" applyNumberFormat="1" applyFill="1" applyAlignment="1" applyProtection="1">
      <protection locked="0"/>
    </xf>
    <xf numFmtId="0" fontId="0" fillId="0" borderId="0" xfId="0" applyAlignment="1" applyProtection="1">
      <protection locked="0"/>
    </xf>
    <xf numFmtId="0" fontId="12" fillId="3" borderId="0" xfId="0" applyFont="1" applyFill="1" applyAlignment="1" applyProtection="1">
      <protection locked="0"/>
    </xf>
  </cellXfs>
  <cellStyles count="4">
    <cellStyle name="Hyperlink" xfId="1" builtinId="8"/>
    <cellStyle name="Normal" xfId="0" builtinId="0"/>
    <cellStyle name="Standaard 2 2" xfId="3"/>
    <cellStyle name="Standaard_Tourtoto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lstock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bakkerijpainini.n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0</xdr:row>
      <xdr:rowOff>123825</xdr:rowOff>
    </xdr:from>
    <xdr:to>
      <xdr:col>7</xdr:col>
      <xdr:colOff>247650</xdr:colOff>
      <xdr:row>6</xdr:row>
      <xdr:rowOff>151030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123825"/>
          <a:ext cx="1704975" cy="117020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0</xdr:row>
      <xdr:rowOff>57150</xdr:rowOff>
    </xdr:from>
    <xdr:to>
      <xdr:col>6</xdr:col>
      <xdr:colOff>590550</xdr:colOff>
      <xdr:row>6</xdr:row>
      <xdr:rowOff>170328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24276" y="57150"/>
          <a:ext cx="1514474" cy="1256178"/>
        </a:xfrm>
        <a:prstGeom prst="rect">
          <a:avLst/>
        </a:prstGeom>
      </xdr:spPr>
    </xdr:pic>
    <xdr:clientData/>
  </xdr:twoCellAnchor>
  <xdr:oneCellAnchor>
    <xdr:from>
      <xdr:col>14</xdr:col>
      <xdr:colOff>838200</xdr:colOff>
      <xdr:row>0</xdr:row>
      <xdr:rowOff>123825</xdr:rowOff>
    </xdr:from>
    <xdr:ext cx="1704975" cy="1170205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123825"/>
          <a:ext cx="1704975" cy="1170205"/>
        </a:xfrm>
        <a:prstGeom prst="rect">
          <a:avLst/>
        </a:prstGeom>
      </xdr:spPr>
    </xdr:pic>
    <xdr:clientData/>
  </xdr:oneCellAnchor>
  <xdr:oneCellAnchor>
    <xdr:from>
      <xdr:col>12</xdr:col>
      <xdr:colOff>66676</xdr:colOff>
      <xdr:row>0</xdr:row>
      <xdr:rowOff>57150</xdr:rowOff>
    </xdr:from>
    <xdr:ext cx="1514474" cy="1256178"/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24276" y="57150"/>
          <a:ext cx="1514474" cy="12561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walstock.n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ikkie.me/pay/16pv833uamk64no16c7m" TargetMode="External"/><Relationship Id="rId1" Type="http://schemas.openxmlformats.org/officeDocument/2006/relationships/hyperlink" Target="https://www.bijlesnetwerk.nl/" TargetMode="External"/><Relationship Id="rId6" Type="http://schemas.openxmlformats.org/officeDocument/2006/relationships/hyperlink" Target="https://bakkerijpainini.nl/" TargetMode="External"/><Relationship Id="rId5" Type="http://schemas.openxmlformats.org/officeDocument/2006/relationships/hyperlink" Target="https://bakkerijpainini.nl/" TargetMode="External"/><Relationship Id="rId4" Type="http://schemas.openxmlformats.org/officeDocument/2006/relationships/hyperlink" Target="https://www.walstock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lstock.nl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bakkerijpainini.nl/" TargetMode="External"/><Relationship Id="rId1" Type="http://schemas.openxmlformats.org/officeDocument/2006/relationships/hyperlink" Target="https://www.walstock.nl/" TargetMode="External"/><Relationship Id="rId6" Type="http://schemas.openxmlformats.org/officeDocument/2006/relationships/hyperlink" Target="https://bakkerijpainini.nl/" TargetMode="External"/><Relationship Id="rId5" Type="http://schemas.openxmlformats.org/officeDocument/2006/relationships/hyperlink" Target="https://www.walstock.nl/" TargetMode="External"/><Relationship Id="rId4" Type="http://schemas.openxmlformats.org/officeDocument/2006/relationships/hyperlink" Target="https://bakkerijpainini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9"/>
  <sheetViews>
    <sheetView showGridLines="0" tabSelected="1" zoomScaleNormal="100" workbookViewId="0">
      <pane ySplit="8580" topLeftCell="A112"/>
      <selection pane="bottomLeft" activeCell="B115" sqref="B115:C298"/>
    </sheetView>
  </sheetViews>
  <sheetFormatPr defaultRowHeight="15" x14ac:dyDescent="0.25"/>
  <cols>
    <col min="1" max="1" width="10.7109375" customWidth="1"/>
    <col min="2" max="2" width="5.7109375" customWidth="1"/>
    <col min="3" max="3" width="32.7109375" customWidth="1"/>
    <col min="4" max="4" width="5.7109375" customWidth="1"/>
    <col min="6" max="6" width="5.7109375" customWidth="1"/>
    <col min="7" max="7" width="34.42578125" bestFit="1" customWidth="1"/>
    <col min="8" max="8" width="5.7109375" customWidth="1"/>
    <col min="9" max="9" width="20.7109375" customWidth="1"/>
    <col min="10" max="10" width="5.7109375" customWidth="1"/>
    <col min="11" max="11" width="32.7109375" customWidth="1"/>
    <col min="12" max="12" width="5.7109375" customWidth="1"/>
    <col min="14" max="14" width="5.7109375" customWidth="1"/>
    <col min="15" max="15" width="32.7109375" customWidth="1"/>
    <col min="16" max="16" width="5.7109375" customWidth="1"/>
    <col min="17" max="17" width="26.7109375" bestFit="1" customWidth="1"/>
    <col min="18" max="18" width="5.7109375" style="24" customWidth="1"/>
    <col min="19" max="19" width="26.7109375" bestFit="1" customWidth="1"/>
    <col min="20" max="20" width="30.7109375" bestFit="1" customWidth="1"/>
  </cols>
  <sheetData>
    <row r="1" spans="2:32" s="22" customFormat="1" x14ac:dyDescent="0.25">
      <c r="L1" s="60"/>
      <c r="M1" s="60"/>
      <c r="N1" s="60"/>
      <c r="O1" s="60"/>
      <c r="P1" s="60"/>
      <c r="R1" s="24"/>
      <c r="AA1" s="43" t="s">
        <v>74</v>
      </c>
      <c r="AC1" s="22" t="s">
        <v>75</v>
      </c>
      <c r="AE1" s="22" t="s">
        <v>76</v>
      </c>
    </row>
    <row r="2" spans="2:32" s="22" customFormat="1" ht="15" customHeight="1" thickBot="1" x14ac:dyDescent="0.3">
      <c r="L2" s="60"/>
      <c r="M2" s="60"/>
      <c r="N2" s="60"/>
      <c r="O2" s="60"/>
      <c r="P2" s="60"/>
      <c r="R2" s="24"/>
      <c r="AA2"/>
    </row>
    <row r="3" spans="2:32" s="22" customFormat="1" ht="15" customHeight="1" thickTop="1" thickBot="1" x14ac:dyDescent="0.35">
      <c r="B3" s="68" t="s">
        <v>247</v>
      </c>
      <c r="C3" s="64"/>
      <c r="L3" s="60"/>
      <c r="M3" s="60"/>
      <c r="N3" s="60"/>
      <c r="O3" s="60"/>
      <c r="P3" s="60"/>
      <c r="R3" s="24"/>
      <c r="AA3" s="44" t="s">
        <v>73</v>
      </c>
      <c r="AC3" s="44" t="s">
        <v>73</v>
      </c>
      <c r="AE3" s="57">
        <f>C64</f>
        <v>0</v>
      </c>
      <c r="AF3" s="57">
        <f>K64</f>
        <v>0</v>
      </c>
    </row>
    <row r="4" spans="2:32" s="22" customFormat="1" ht="15" customHeight="1" thickTop="1" thickBot="1" x14ac:dyDescent="0.3">
      <c r="B4" s="65" t="s">
        <v>246</v>
      </c>
      <c r="C4" s="65"/>
      <c r="L4" s="60"/>
      <c r="M4" s="60"/>
      <c r="N4" s="60"/>
      <c r="O4" s="60"/>
      <c r="P4" s="60"/>
      <c r="R4" s="24"/>
      <c r="AA4" s="45">
        <f>D20</f>
        <v>0</v>
      </c>
      <c r="AC4" s="45">
        <f>D44</f>
        <v>0</v>
      </c>
      <c r="AE4" s="58">
        <f>C67</f>
        <v>0</v>
      </c>
      <c r="AF4" s="58">
        <f>K67</f>
        <v>0</v>
      </c>
    </row>
    <row r="5" spans="2:32" s="22" customFormat="1" ht="15" customHeight="1" thickTop="1" thickBot="1" x14ac:dyDescent="0.3">
      <c r="B5" s="69" t="str">
        <f>CONCATENATE("Te betalen inschrijfgeld: € ",(COUNT(D20,L20)*7.5+COUNT(Daglijsten!D14,Daglijsten!L14,Daglijsten!T14)*4))</f>
        <v>Te betalen inschrijfgeld: € 0</v>
      </c>
      <c r="C5" s="66"/>
      <c r="L5" s="60"/>
      <c r="M5" s="60"/>
      <c r="N5" s="60"/>
      <c r="O5" s="60"/>
      <c r="P5" s="60"/>
      <c r="R5" s="24"/>
      <c r="AA5" s="45">
        <f t="shared" ref="AA5:AA22" si="0">D21</f>
        <v>0</v>
      </c>
      <c r="AC5" s="45">
        <f t="shared" ref="AC5:AC7" si="1">D45</f>
        <v>0</v>
      </c>
      <c r="AE5" s="58">
        <f>C70</f>
        <v>0</v>
      </c>
      <c r="AF5" s="58">
        <f>K70</f>
        <v>0</v>
      </c>
    </row>
    <row r="6" spans="2:32" s="22" customFormat="1" ht="15" customHeight="1" thickTop="1" thickBot="1" x14ac:dyDescent="0.3">
      <c r="B6" s="70" t="s">
        <v>78</v>
      </c>
      <c r="C6" s="67"/>
      <c r="L6" s="60"/>
      <c r="M6" s="60"/>
      <c r="N6" s="60"/>
      <c r="O6" s="60"/>
      <c r="P6" s="60"/>
      <c r="R6" s="24"/>
      <c r="AA6" s="45">
        <f t="shared" si="0"/>
        <v>0</v>
      </c>
      <c r="AC6" s="45">
        <f t="shared" si="1"/>
        <v>0</v>
      </c>
    </row>
    <row r="7" spans="2:32" ht="15" customHeight="1" thickTop="1" thickBot="1" x14ac:dyDescent="0.3">
      <c r="B7" s="62"/>
      <c r="AA7" s="45">
        <f t="shared" si="0"/>
        <v>0</v>
      </c>
      <c r="AC7" s="45">
        <f t="shared" si="1"/>
        <v>0</v>
      </c>
    </row>
    <row r="8" spans="2:32" ht="24.75" thickTop="1" thickBot="1" x14ac:dyDescent="0.4">
      <c r="B8" s="81" t="s">
        <v>135</v>
      </c>
      <c r="C8" s="81"/>
      <c r="D8" s="81"/>
      <c r="E8" s="81"/>
      <c r="F8" s="81"/>
      <c r="G8" s="81"/>
      <c r="H8" s="77"/>
      <c r="J8" s="81" t="s">
        <v>136</v>
      </c>
      <c r="K8" s="81"/>
      <c r="L8" s="81"/>
      <c r="M8" s="81"/>
      <c r="N8" s="81"/>
      <c r="O8" s="81"/>
      <c r="P8" s="77"/>
      <c r="AA8" s="45">
        <f t="shared" si="0"/>
        <v>0</v>
      </c>
      <c r="AC8" s="54">
        <f>D48</f>
        <v>0</v>
      </c>
    </row>
    <row r="9" spans="2:32" ht="15" customHeight="1" thickTop="1" thickBot="1" x14ac:dyDescent="0.3">
      <c r="B9" s="82" t="s">
        <v>77</v>
      </c>
      <c r="C9" s="82"/>
      <c r="D9" s="82"/>
      <c r="E9" s="82"/>
      <c r="F9" s="82"/>
      <c r="G9" s="82"/>
      <c r="H9" s="77"/>
      <c r="J9" s="82" t="s">
        <v>71</v>
      </c>
      <c r="K9" s="82"/>
      <c r="L9" s="82"/>
      <c r="M9" s="82"/>
      <c r="N9" s="82"/>
      <c r="O9" s="82"/>
      <c r="P9" s="77"/>
      <c r="AA9" s="45">
        <f t="shared" si="0"/>
        <v>0</v>
      </c>
      <c r="AC9" s="55">
        <f>D49</f>
        <v>0</v>
      </c>
    </row>
    <row r="10" spans="2:32" ht="15" customHeight="1" thickTop="1" thickBot="1" x14ac:dyDescent="0.3">
      <c r="B10" s="20"/>
      <c r="C10" s="20"/>
      <c r="D10" s="24"/>
      <c r="E10" s="20"/>
      <c r="F10" s="20"/>
      <c r="G10" s="20"/>
      <c r="H10" s="24"/>
      <c r="J10" s="24"/>
      <c r="K10" s="24"/>
      <c r="L10" s="24"/>
      <c r="M10" s="24"/>
      <c r="N10" s="24"/>
      <c r="O10" s="24"/>
      <c r="P10" s="24"/>
      <c r="AA10" s="45">
        <f t="shared" si="0"/>
        <v>0</v>
      </c>
      <c r="AC10" s="48">
        <f>D50</f>
        <v>0</v>
      </c>
    </row>
    <row r="11" spans="2:32" ht="15" customHeight="1" thickTop="1" thickBot="1" x14ac:dyDescent="0.3">
      <c r="B11" s="79" t="s">
        <v>0</v>
      </c>
      <c r="C11" s="79"/>
      <c r="D11" s="25"/>
      <c r="E11" s="83"/>
      <c r="F11" s="83"/>
      <c r="G11" s="83"/>
      <c r="H11" s="84"/>
      <c r="J11" s="79" t="s">
        <v>0</v>
      </c>
      <c r="K11" s="79"/>
      <c r="L11" s="25"/>
      <c r="M11" s="80" t="str">
        <f>IF($E11&lt;&gt;"",$E11,"")</f>
        <v/>
      </c>
      <c r="N11" s="72"/>
      <c r="O11" s="72"/>
      <c r="P11" s="72"/>
      <c r="AA11" s="45">
        <f t="shared" si="0"/>
        <v>0</v>
      </c>
      <c r="AC11" s="51"/>
    </row>
    <row r="12" spans="2:32" ht="15" customHeight="1" thickTop="1" thickBot="1" x14ac:dyDescent="0.3">
      <c r="B12" s="79" t="s">
        <v>1</v>
      </c>
      <c r="C12" s="79"/>
      <c r="D12" s="25"/>
      <c r="E12" s="83"/>
      <c r="F12" s="83"/>
      <c r="G12" s="83"/>
      <c r="H12" s="84"/>
      <c r="J12" s="79" t="s">
        <v>1</v>
      </c>
      <c r="K12" s="79"/>
      <c r="L12" s="25"/>
      <c r="M12" s="80" t="str">
        <f t="shared" ref="M12:M15" si="2">IF($E12&lt;&gt;"",$E12,"")</f>
        <v/>
      </c>
      <c r="N12" s="72"/>
      <c r="O12" s="72"/>
      <c r="P12" s="72"/>
      <c r="AA12" s="45">
        <f t="shared" si="0"/>
        <v>0</v>
      </c>
      <c r="AC12" s="51"/>
    </row>
    <row r="13" spans="2:32" ht="15" customHeight="1" thickTop="1" thickBot="1" x14ac:dyDescent="0.35">
      <c r="B13" s="79" t="s">
        <v>2</v>
      </c>
      <c r="C13" s="79"/>
      <c r="D13" s="25"/>
      <c r="E13" s="83"/>
      <c r="F13" s="83"/>
      <c r="G13" s="83"/>
      <c r="H13" s="84"/>
      <c r="J13" s="79" t="s">
        <v>2</v>
      </c>
      <c r="K13" s="79"/>
      <c r="L13" s="25"/>
      <c r="M13" s="80" t="str">
        <f t="shared" si="2"/>
        <v/>
      </c>
      <c r="N13" s="72"/>
      <c r="O13" s="72"/>
      <c r="P13" s="72"/>
      <c r="AA13" s="45">
        <f t="shared" si="0"/>
        <v>0</v>
      </c>
      <c r="AC13" s="44" t="s">
        <v>73</v>
      </c>
    </row>
    <row r="14" spans="2:32" ht="15" customHeight="1" thickTop="1" thickBot="1" x14ac:dyDescent="0.3">
      <c r="B14" s="79" t="s">
        <v>4</v>
      </c>
      <c r="C14" s="79"/>
      <c r="D14" s="25"/>
      <c r="E14" s="83"/>
      <c r="F14" s="83"/>
      <c r="G14" s="83"/>
      <c r="H14" s="84"/>
      <c r="J14" s="79" t="s">
        <v>4</v>
      </c>
      <c r="K14" s="79"/>
      <c r="L14" s="25"/>
      <c r="M14" s="80" t="str">
        <f t="shared" si="2"/>
        <v/>
      </c>
      <c r="N14" s="72"/>
      <c r="O14" s="72"/>
      <c r="P14" s="72"/>
      <c r="AA14" s="45">
        <f t="shared" si="0"/>
        <v>0</v>
      </c>
      <c r="AC14" s="45">
        <f>H44</f>
        <v>0</v>
      </c>
    </row>
    <row r="15" spans="2:32" ht="15" customHeight="1" thickTop="1" thickBot="1" x14ac:dyDescent="0.3">
      <c r="B15" s="79" t="s">
        <v>3</v>
      </c>
      <c r="C15" s="79"/>
      <c r="D15" s="25"/>
      <c r="E15" s="83"/>
      <c r="F15" s="83"/>
      <c r="G15" s="83"/>
      <c r="H15" s="84"/>
      <c r="J15" s="79" t="s">
        <v>3</v>
      </c>
      <c r="K15" s="79"/>
      <c r="L15" s="25"/>
      <c r="M15" s="80" t="str">
        <f t="shared" si="2"/>
        <v/>
      </c>
      <c r="N15" s="72"/>
      <c r="O15" s="72"/>
      <c r="P15" s="72"/>
      <c r="AA15" s="45">
        <f t="shared" si="0"/>
        <v>0</v>
      </c>
      <c r="AC15" s="45">
        <f>H45</f>
        <v>0</v>
      </c>
    </row>
    <row r="16" spans="2:32" ht="15" customHeight="1" thickTop="1" thickBot="1" x14ac:dyDescent="0.3">
      <c r="B16" s="72"/>
      <c r="C16" s="72"/>
      <c r="D16" s="72"/>
      <c r="E16" s="72"/>
      <c r="F16" s="72"/>
      <c r="G16" s="72"/>
      <c r="H16" s="22"/>
      <c r="J16" s="72"/>
      <c r="K16" s="72"/>
      <c r="L16" s="72"/>
      <c r="M16" s="72"/>
      <c r="N16" s="72"/>
      <c r="O16" s="72"/>
      <c r="P16" s="22"/>
      <c r="AA16" s="45">
        <f t="shared" si="0"/>
        <v>0</v>
      </c>
      <c r="AC16" s="54">
        <f>H46</f>
        <v>0</v>
      </c>
    </row>
    <row r="17" spans="2:29" ht="15" customHeight="1" thickTop="1" thickBot="1" x14ac:dyDescent="0.3">
      <c r="C17" s="1" t="s">
        <v>5</v>
      </c>
      <c r="D17" s="1"/>
      <c r="G17" s="1" t="s">
        <v>6</v>
      </c>
      <c r="H17" s="1"/>
      <c r="K17" s="1" t="s">
        <v>5</v>
      </c>
      <c r="L17" s="1"/>
      <c r="O17" s="1" t="s">
        <v>6</v>
      </c>
      <c r="P17" s="1"/>
      <c r="AA17" s="45">
        <f t="shared" si="0"/>
        <v>0</v>
      </c>
      <c r="AC17" s="55">
        <f>H47</f>
        <v>0</v>
      </c>
    </row>
    <row r="18" spans="2:29" ht="15" customHeight="1" thickTop="1" thickBot="1" x14ac:dyDescent="0.3">
      <c r="C18" s="1"/>
      <c r="D18" s="1"/>
      <c r="G18" s="1"/>
      <c r="H18" s="1"/>
      <c r="K18" s="1"/>
      <c r="L18" s="1"/>
      <c r="O18" s="1"/>
      <c r="P18" s="1"/>
      <c r="AA18" s="45">
        <f t="shared" si="0"/>
        <v>0</v>
      </c>
      <c r="AC18" s="48">
        <f>H48</f>
        <v>0</v>
      </c>
    </row>
    <row r="19" spans="2:29" ht="15" customHeight="1" thickTop="1" thickBot="1" x14ac:dyDescent="0.3">
      <c r="C19" s="26" t="s">
        <v>0</v>
      </c>
      <c r="D19" s="27" t="s">
        <v>54</v>
      </c>
      <c r="G19" s="26" t="s">
        <v>0</v>
      </c>
      <c r="H19" s="27" t="s">
        <v>54</v>
      </c>
      <c r="I19" s="26"/>
      <c r="K19" s="26" t="s">
        <v>0</v>
      </c>
      <c r="L19" s="27" t="s">
        <v>54</v>
      </c>
      <c r="M19" s="27"/>
      <c r="O19" s="26" t="s">
        <v>0</v>
      </c>
      <c r="P19" s="27" t="s">
        <v>54</v>
      </c>
      <c r="AA19" s="45">
        <f t="shared" si="0"/>
        <v>0</v>
      </c>
      <c r="AC19" s="51"/>
    </row>
    <row r="20" spans="2:29" ht="15" customHeight="1" thickTop="1" thickBot="1" x14ac:dyDescent="0.3">
      <c r="B20" s="2">
        <v>1</v>
      </c>
      <c r="C20" s="32" t="str">
        <f t="shared" ref="C20:C39" si="3">IFERROR(VLOOKUP(D20,$B$116:$C$327,2,0),"")</f>
        <v/>
      </c>
      <c r="D20" s="34"/>
      <c r="F20" s="2">
        <v>1</v>
      </c>
      <c r="G20" s="32" t="str">
        <f>IFERROR(VLOOKUP(H20,$B$116:$C$327,2,0),"")</f>
        <v/>
      </c>
      <c r="H20" s="34"/>
      <c r="J20" s="18">
        <v>1</v>
      </c>
      <c r="K20" s="32" t="str">
        <f t="shared" ref="K20:K39" si="4">IFERROR(VLOOKUP(L20,$B$116:$C$327,2,0),"")</f>
        <v/>
      </c>
      <c r="L20" s="34"/>
      <c r="N20" s="18">
        <v>1</v>
      </c>
      <c r="O20" s="32" t="str">
        <f>IFERROR(VLOOKUP(P20,$B$116:$C$327,2,0),"")</f>
        <v/>
      </c>
      <c r="P20" s="34"/>
      <c r="AA20" s="45">
        <f t="shared" si="0"/>
        <v>0</v>
      </c>
      <c r="AC20" s="51"/>
    </row>
    <row r="21" spans="2:29" ht="15" customHeight="1" thickTop="1" thickBot="1" x14ac:dyDescent="0.35">
      <c r="B21" s="2">
        <v>2</v>
      </c>
      <c r="C21" s="32" t="str">
        <f t="shared" si="3"/>
        <v/>
      </c>
      <c r="D21" s="34"/>
      <c r="F21" s="2">
        <v>2</v>
      </c>
      <c r="G21" s="32" t="str">
        <f>IFERROR(VLOOKUP(H21,$B$116:$C$327,2,0),"")</f>
        <v/>
      </c>
      <c r="H21" s="34"/>
      <c r="J21" s="18">
        <v>2</v>
      </c>
      <c r="K21" s="32" t="str">
        <f t="shared" si="4"/>
        <v/>
      </c>
      <c r="L21" s="34"/>
      <c r="N21" s="18">
        <v>2</v>
      </c>
      <c r="O21" s="32" t="str">
        <f>IFERROR(VLOOKUP(P21,$B$116:$C$327,2,0),"")</f>
        <v/>
      </c>
      <c r="P21" s="34"/>
      <c r="AA21" s="45">
        <f t="shared" si="0"/>
        <v>0</v>
      </c>
      <c r="AC21" s="44" t="s">
        <v>73</v>
      </c>
    </row>
    <row r="22" spans="2:29" ht="15" customHeight="1" thickTop="1" thickBot="1" x14ac:dyDescent="0.3">
      <c r="B22" s="2">
        <v>3</v>
      </c>
      <c r="C22" s="32" t="str">
        <f t="shared" si="3"/>
        <v/>
      </c>
      <c r="D22" s="34"/>
      <c r="F22" s="2">
        <v>3</v>
      </c>
      <c r="G22" s="32" t="str">
        <f>IFERROR(VLOOKUP(H22,$B$116:$C$327,2,0),"")</f>
        <v/>
      </c>
      <c r="H22" s="34"/>
      <c r="J22" s="18">
        <v>3</v>
      </c>
      <c r="K22" s="32" t="str">
        <f t="shared" si="4"/>
        <v/>
      </c>
      <c r="L22" s="34"/>
      <c r="N22" s="18">
        <v>3</v>
      </c>
      <c r="O22" s="32" t="str">
        <f>IFERROR(VLOOKUP(P22,$B$116:$C$327,2,0),"")</f>
        <v/>
      </c>
      <c r="P22" s="34"/>
      <c r="AA22" s="45">
        <f t="shared" si="0"/>
        <v>0</v>
      </c>
      <c r="AC22" s="45">
        <f>D55</f>
        <v>0</v>
      </c>
    </row>
    <row r="23" spans="2:29" ht="15" customHeight="1" thickTop="1" thickBot="1" x14ac:dyDescent="0.3">
      <c r="B23" s="2">
        <v>4</v>
      </c>
      <c r="C23" s="32" t="str">
        <f t="shared" si="3"/>
        <v/>
      </c>
      <c r="D23" s="34"/>
      <c r="F23" s="2">
        <v>4</v>
      </c>
      <c r="G23" s="32" t="str">
        <f>IFERROR(VLOOKUP(H23,$B$116:$C$327,2,0),"")</f>
        <v/>
      </c>
      <c r="H23" s="34"/>
      <c r="J23" s="18">
        <v>4</v>
      </c>
      <c r="K23" s="32" t="str">
        <f t="shared" si="4"/>
        <v/>
      </c>
      <c r="L23" s="34"/>
      <c r="N23" s="18">
        <v>4</v>
      </c>
      <c r="O23" s="32" t="str">
        <f>IFERROR(VLOOKUP(P23,$B$116:$C$327,2,0),"")</f>
        <v/>
      </c>
      <c r="P23" s="34"/>
      <c r="AA23" s="46">
        <f>D39</f>
        <v>0</v>
      </c>
      <c r="AC23" s="45">
        <f t="shared" ref="AC23:AC26" si="5">D56</f>
        <v>0</v>
      </c>
    </row>
    <row r="24" spans="2:29" ht="15" customHeight="1" thickTop="1" thickBot="1" x14ac:dyDescent="0.3">
      <c r="B24" s="2">
        <v>5</v>
      </c>
      <c r="C24" s="32" t="str">
        <f t="shared" si="3"/>
        <v/>
      </c>
      <c r="D24" s="34"/>
      <c r="F24" s="2">
        <v>5</v>
      </c>
      <c r="G24" s="32" t="str">
        <f>IFERROR(VLOOKUP(H24,$B$116:$C$327,2,0),"")</f>
        <v/>
      </c>
      <c r="H24" s="34"/>
      <c r="J24" s="18">
        <v>5</v>
      </c>
      <c r="K24" s="32" t="str">
        <f t="shared" si="4"/>
        <v/>
      </c>
      <c r="L24" s="34"/>
      <c r="N24" s="18">
        <v>5</v>
      </c>
      <c r="O24" s="32" t="str">
        <f>IFERROR(VLOOKUP(P24,$B$116:$C$327,2,0),"")</f>
        <v/>
      </c>
      <c r="P24" s="34"/>
      <c r="AA24" s="47">
        <f>H20</f>
        <v>0</v>
      </c>
      <c r="AC24" s="45">
        <f t="shared" si="5"/>
        <v>0</v>
      </c>
    </row>
    <row r="25" spans="2:29" ht="15" customHeight="1" thickTop="1" thickBot="1" x14ac:dyDescent="0.3">
      <c r="B25" s="2">
        <v>6</v>
      </c>
      <c r="C25" s="32" t="str">
        <f t="shared" si="3"/>
        <v/>
      </c>
      <c r="D25" s="34"/>
      <c r="G25" s="4"/>
      <c r="H25" s="4"/>
      <c r="J25" s="18">
        <v>6</v>
      </c>
      <c r="K25" s="32" t="str">
        <f t="shared" si="4"/>
        <v/>
      </c>
      <c r="L25" s="34"/>
      <c r="O25" s="4"/>
      <c r="P25" s="4"/>
      <c r="AA25" s="47">
        <f t="shared" ref="AA25:AA27" si="6">H21</f>
        <v>0</v>
      </c>
      <c r="AC25" s="45">
        <f t="shared" si="5"/>
        <v>0</v>
      </c>
    </row>
    <row r="26" spans="2:29" ht="15" customHeight="1" thickTop="1" thickBot="1" x14ac:dyDescent="0.3">
      <c r="B26" s="2">
        <v>7</v>
      </c>
      <c r="C26" s="32" t="str">
        <f t="shared" si="3"/>
        <v/>
      </c>
      <c r="D26" s="34"/>
      <c r="G26" s="4"/>
      <c r="H26" s="4"/>
      <c r="J26" s="18">
        <v>7</v>
      </c>
      <c r="K26" s="32" t="str">
        <f t="shared" si="4"/>
        <v/>
      </c>
      <c r="L26" s="34"/>
      <c r="O26" s="4"/>
      <c r="P26" s="4"/>
      <c r="AA26" s="47">
        <f t="shared" si="6"/>
        <v>0</v>
      </c>
      <c r="AC26" s="45">
        <f t="shared" si="5"/>
        <v>0</v>
      </c>
    </row>
    <row r="27" spans="2:29" ht="15" customHeight="1" thickTop="1" thickBot="1" x14ac:dyDescent="0.3">
      <c r="B27" s="2">
        <v>8</v>
      </c>
      <c r="C27" s="32" t="str">
        <f t="shared" si="3"/>
        <v/>
      </c>
      <c r="D27" s="34"/>
      <c r="G27" s="4"/>
      <c r="H27" s="4"/>
      <c r="J27" s="18">
        <v>8</v>
      </c>
      <c r="K27" s="32" t="str">
        <f t="shared" si="4"/>
        <v/>
      </c>
      <c r="L27" s="34"/>
      <c r="O27" s="4"/>
      <c r="P27" s="4"/>
      <c r="AA27" s="47">
        <f t="shared" si="6"/>
        <v>0</v>
      </c>
      <c r="AC27" s="56"/>
    </row>
    <row r="28" spans="2:29" ht="15" customHeight="1" thickTop="1" thickBot="1" x14ac:dyDescent="0.3">
      <c r="B28" s="2">
        <v>9</v>
      </c>
      <c r="C28" s="32" t="str">
        <f t="shared" si="3"/>
        <v/>
      </c>
      <c r="D28" s="34"/>
      <c r="G28" s="4"/>
      <c r="H28" s="4"/>
      <c r="J28" s="18">
        <v>9</v>
      </c>
      <c r="K28" s="32" t="str">
        <f t="shared" si="4"/>
        <v/>
      </c>
      <c r="L28" s="34"/>
      <c r="O28" s="4"/>
      <c r="P28" s="4"/>
      <c r="AA28" s="48">
        <f>H24</f>
        <v>0</v>
      </c>
      <c r="AC28" s="51"/>
    </row>
    <row r="29" spans="2:29" ht="15" customHeight="1" thickTop="1" x14ac:dyDescent="0.3">
      <c r="B29" s="2">
        <v>10</v>
      </c>
      <c r="C29" s="32" t="str">
        <f t="shared" si="3"/>
        <v/>
      </c>
      <c r="D29" s="34"/>
      <c r="G29" s="4"/>
      <c r="H29" s="4"/>
      <c r="J29" s="18">
        <v>10</v>
      </c>
      <c r="K29" s="32" t="str">
        <f t="shared" si="4"/>
        <v/>
      </c>
      <c r="L29" s="34"/>
      <c r="O29" s="4"/>
      <c r="P29" s="4"/>
      <c r="AA29" s="49"/>
      <c r="AC29" s="51"/>
    </row>
    <row r="30" spans="2:29" ht="15" customHeight="1" x14ac:dyDescent="0.3">
      <c r="B30" s="2">
        <v>11</v>
      </c>
      <c r="C30" s="32" t="str">
        <f t="shared" si="3"/>
        <v/>
      </c>
      <c r="D30" s="34"/>
      <c r="G30" s="4"/>
      <c r="H30" s="4"/>
      <c r="J30" s="18">
        <v>11</v>
      </c>
      <c r="K30" s="32" t="str">
        <f t="shared" si="4"/>
        <v/>
      </c>
      <c r="L30" s="34"/>
      <c r="O30" s="4"/>
      <c r="P30" s="4"/>
      <c r="AA30" s="50"/>
      <c r="AC30" s="51"/>
    </row>
    <row r="31" spans="2:29" ht="15" customHeight="1" x14ac:dyDescent="0.35">
      <c r="B31" s="2">
        <v>12</v>
      </c>
      <c r="C31" s="32" t="str">
        <f t="shared" si="3"/>
        <v/>
      </c>
      <c r="D31" s="34"/>
      <c r="G31" s="4"/>
      <c r="H31" s="4"/>
      <c r="J31" s="18">
        <v>12</v>
      </c>
      <c r="K31" s="32" t="str">
        <f t="shared" si="4"/>
        <v/>
      </c>
      <c r="L31" s="34"/>
      <c r="O31" s="4"/>
      <c r="P31" s="4"/>
      <c r="AA31" s="51"/>
      <c r="AC31" s="52"/>
    </row>
    <row r="32" spans="2:29" ht="15" customHeight="1" x14ac:dyDescent="0.35">
      <c r="B32" s="2">
        <v>13</v>
      </c>
      <c r="C32" s="32" t="str">
        <f t="shared" si="3"/>
        <v/>
      </c>
      <c r="D32" s="34"/>
      <c r="G32" s="4"/>
      <c r="H32" s="4"/>
      <c r="J32" s="18">
        <v>13</v>
      </c>
      <c r="K32" s="32" t="str">
        <f t="shared" si="4"/>
        <v/>
      </c>
      <c r="L32" s="34"/>
      <c r="O32" s="4"/>
      <c r="P32" s="4"/>
      <c r="AA32" s="52"/>
      <c r="AC32" s="51"/>
    </row>
    <row r="33" spans="2:29" ht="15" customHeight="1" thickBot="1" x14ac:dyDescent="0.3">
      <c r="B33" s="2">
        <v>14</v>
      </c>
      <c r="C33" s="32" t="str">
        <f t="shared" si="3"/>
        <v/>
      </c>
      <c r="D33" s="34"/>
      <c r="G33" s="4"/>
      <c r="H33" s="4"/>
      <c r="J33" s="18">
        <v>14</v>
      </c>
      <c r="K33" s="32" t="str">
        <f t="shared" si="4"/>
        <v/>
      </c>
      <c r="L33" s="34"/>
      <c r="O33" s="4"/>
      <c r="P33" s="4"/>
      <c r="AA33" s="53"/>
      <c r="AC33" s="53"/>
    </row>
    <row r="34" spans="2:29" ht="15" customHeight="1" thickTop="1" thickBot="1" x14ac:dyDescent="0.35">
      <c r="B34" s="2">
        <v>15</v>
      </c>
      <c r="C34" s="32" t="str">
        <f t="shared" si="3"/>
        <v/>
      </c>
      <c r="D34" s="34"/>
      <c r="G34" s="4"/>
      <c r="H34" s="4"/>
      <c r="J34" s="18">
        <v>15</v>
      </c>
      <c r="K34" s="32" t="str">
        <f t="shared" si="4"/>
        <v/>
      </c>
      <c r="L34" s="34"/>
      <c r="O34" s="4"/>
      <c r="P34" s="4"/>
      <c r="AA34" s="44" t="s">
        <v>73</v>
      </c>
      <c r="AC34" s="44" t="s">
        <v>73</v>
      </c>
    </row>
    <row r="35" spans="2:29" ht="15" customHeight="1" thickTop="1" thickBot="1" x14ac:dyDescent="0.3">
      <c r="B35" s="2">
        <v>16</v>
      </c>
      <c r="C35" s="32" t="str">
        <f t="shared" si="3"/>
        <v/>
      </c>
      <c r="D35" s="34"/>
      <c r="G35" s="4"/>
      <c r="H35" s="4"/>
      <c r="J35" s="18">
        <v>16</v>
      </c>
      <c r="K35" s="32" t="str">
        <f t="shared" si="4"/>
        <v/>
      </c>
      <c r="L35" s="34"/>
      <c r="O35" s="4"/>
      <c r="P35" s="4"/>
      <c r="AA35" s="45">
        <f>L20</f>
        <v>0</v>
      </c>
      <c r="AC35" s="45">
        <f>L44</f>
        <v>0</v>
      </c>
    </row>
    <row r="36" spans="2:29" ht="15" customHeight="1" thickTop="1" thickBot="1" x14ac:dyDescent="0.3">
      <c r="B36" s="2">
        <v>17</v>
      </c>
      <c r="C36" s="32" t="str">
        <f t="shared" si="3"/>
        <v/>
      </c>
      <c r="D36" s="34"/>
      <c r="G36" s="4"/>
      <c r="H36" s="4"/>
      <c r="J36" s="18">
        <v>17</v>
      </c>
      <c r="K36" s="32" t="str">
        <f t="shared" si="4"/>
        <v/>
      </c>
      <c r="L36" s="34"/>
      <c r="O36" s="4"/>
      <c r="P36" s="4"/>
      <c r="AA36" s="45">
        <f t="shared" ref="AA36:AA53" si="7">L21</f>
        <v>0</v>
      </c>
      <c r="AC36" s="45">
        <f t="shared" ref="AC36:AC38" si="8">L45</f>
        <v>0</v>
      </c>
    </row>
    <row r="37" spans="2:29" ht="15" customHeight="1" thickTop="1" thickBot="1" x14ac:dyDescent="0.3">
      <c r="B37" s="2">
        <v>18</v>
      </c>
      <c r="C37" s="32" t="str">
        <f t="shared" si="3"/>
        <v/>
      </c>
      <c r="D37" s="34"/>
      <c r="G37" s="4"/>
      <c r="H37" s="4"/>
      <c r="J37" s="18">
        <v>18</v>
      </c>
      <c r="K37" s="32" t="str">
        <f t="shared" si="4"/>
        <v/>
      </c>
      <c r="L37" s="34"/>
      <c r="O37" s="4"/>
      <c r="P37" s="4"/>
      <c r="AA37" s="45">
        <f t="shared" si="7"/>
        <v>0</v>
      </c>
      <c r="AC37" s="45">
        <f t="shared" si="8"/>
        <v>0</v>
      </c>
    </row>
    <row r="38" spans="2:29" ht="15" customHeight="1" thickTop="1" thickBot="1" x14ac:dyDescent="0.3">
      <c r="B38" s="2">
        <v>19</v>
      </c>
      <c r="C38" s="32" t="str">
        <f t="shared" si="3"/>
        <v/>
      </c>
      <c r="D38" s="34"/>
      <c r="G38" s="4"/>
      <c r="H38" s="4"/>
      <c r="J38" s="18">
        <v>19</v>
      </c>
      <c r="K38" s="32" t="str">
        <f t="shared" si="4"/>
        <v/>
      </c>
      <c r="L38" s="34"/>
      <c r="O38" s="4"/>
      <c r="P38" s="4"/>
      <c r="AA38" s="45">
        <f t="shared" si="7"/>
        <v>0</v>
      </c>
      <c r="AC38" s="45">
        <f t="shared" si="8"/>
        <v>0</v>
      </c>
    </row>
    <row r="39" spans="2:29" ht="15" customHeight="1" thickTop="1" thickBot="1" x14ac:dyDescent="0.3">
      <c r="B39" s="2">
        <v>20</v>
      </c>
      <c r="C39" s="32" t="str">
        <f t="shared" si="3"/>
        <v/>
      </c>
      <c r="D39" s="34"/>
      <c r="G39" s="4"/>
      <c r="H39" s="4"/>
      <c r="J39" s="18">
        <v>20</v>
      </c>
      <c r="K39" s="32" t="str">
        <f t="shared" si="4"/>
        <v/>
      </c>
      <c r="L39" s="34"/>
      <c r="O39" s="4"/>
      <c r="P39" s="4"/>
      <c r="AA39" s="45">
        <f t="shared" si="7"/>
        <v>0</v>
      </c>
      <c r="AC39" s="54">
        <f>L48</f>
        <v>0</v>
      </c>
    </row>
    <row r="40" spans="2:29" ht="15" customHeight="1" thickTop="1" thickBot="1" x14ac:dyDescent="0.3">
      <c r="B40" s="77"/>
      <c r="C40" s="72"/>
      <c r="D40" s="72"/>
      <c r="E40" s="72"/>
      <c r="F40" s="72"/>
      <c r="G40" s="72"/>
      <c r="H40" s="22"/>
      <c r="J40" s="77"/>
      <c r="K40" s="72"/>
      <c r="L40" s="72"/>
      <c r="M40" s="72"/>
      <c r="N40" s="72"/>
      <c r="O40" s="72"/>
      <c r="P40" s="22"/>
      <c r="AA40" s="45">
        <f t="shared" si="7"/>
        <v>0</v>
      </c>
      <c r="AC40" s="55">
        <f>L49</f>
        <v>0</v>
      </c>
    </row>
    <row r="41" spans="2:29" ht="15" customHeight="1" thickTop="1" thickBot="1" x14ac:dyDescent="0.3">
      <c r="C41" s="3" t="s">
        <v>9</v>
      </c>
      <c r="D41" s="3"/>
      <c r="G41" s="3" t="s">
        <v>10</v>
      </c>
      <c r="H41" s="3"/>
      <c r="K41" s="3" t="s">
        <v>9</v>
      </c>
      <c r="L41" s="3"/>
      <c r="O41" s="3" t="s">
        <v>10</v>
      </c>
      <c r="P41" s="3"/>
      <c r="AA41" s="45">
        <f t="shared" si="7"/>
        <v>0</v>
      </c>
      <c r="AC41" s="48">
        <f>L50</f>
        <v>0</v>
      </c>
    </row>
    <row r="42" spans="2:29" ht="15" customHeight="1" thickTop="1" thickBot="1" x14ac:dyDescent="0.3">
      <c r="C42" s="3"/>
      <c r="D42" s="3"/>
      <c r="G42" s="3"/>
      <c r="H42" s="3"/>
      <c r="K42" s="3"/>
      <c r="L42" s="3"/>
      <c r="O42" s="3"/>
      <c r="P42" s="3"/>
      <c r="AA42" s="45">
        <f t="shared" si="7"/>
        <v>0</v>
      </c>
      <c r="AC42" s="51"/>
    </row>
    <row r="43" spans="2:29" ht="15" customHeight="1" thickTop="1" thickBot="1" x14ac:dyDescent="0.3">
      <c r="C43" s="26" t="s">
        <v>0</v>
      </c>
      <c r="D43" s="27" t="s">
        <v>54</v>
      </c>
      <c r="G43" s="26" t="s">
        <v>0</v>
      </c>
      <c r="H43" s="27" t="s">
        <v>54</v>
      </c>
      <c r="K43" s="26" t="s">
        <v>0</v>
      </c>
      <c r="L43" s="27" t="s">
        <v>54</v>
      </c>
      <c r="O43" s="26" t="s">
        <v>0</v>
      </c>
      <c r="P43" s="27" t="s">
        <v>54</v>
      </c>
      <c r="AA43" s="45">
        <f t="shared" si="7"/>
        <v>0</v>
      </c>
      <c r="AC43" s="51"/>
    </row>
    <row r="44" spans="2:29" ht="15" customHeight="1" thickTop="1" thickBot="1" x14ac:dyDescent="0.35">
      <c r="B44" s="2">
        <v>1</v>
      </c>
      <c r="C44" s="32" t="str">
        <f t="shared" ref="C44:C50" si="9">IFERROR(VLOOKUP(D44,$B$116:$C$327,2,0),"")</f>
        <v/>
      </c>
      <c r="D44" s="34"/>
      <c r="F44" s="2">
        <v>1</v>
      </c>
      <c r="G44" s="32" t="str">
        <f>IFERROR(VLOOKUP(H44,$B$116:$C$327,2,0),"")</f>
        <v/>
      </c>
      <c r="H44" s="34"/>
      <c r="J44" s="18">
        <v>1</v>
      </c>
      <c r="K44" s="32" t="str">
        <f t="shared" ref="K44:K50" si="10">IFERROR(VLOOKUP(L44,$B$116:$C$327,2,0),"")</f>
        <v/>
      </c>
      <c r="L44" s="34"/>
      <c r="N44" s="18">
        <v>1</v>
      </c>
      <c r="O44" s="32" t="str">
        <f>IFERROR(VLOOKUP(P44,$B$116:$C$327,2,0),"")</f>
        <v/>
      </c>
      <c r="P44" s="34"/>
      <c r="AA44" s="45">
        <f t="shared" si="7"/>
        <v>0</v>
      </c>
      <c r="AC44" s="44" t="s">
        <v>73</v>
      </c>
    </row>
    <row r="45" spans="2:29" ht="15" customHeight="1" thickTop="1" thickBot="1" x14ac:dyDescent="0.3">
      <c r="B45" s="2">
        <v>2</v>
      </c>
      <c r="C45" s="32" t="str">
        <f t="shared" si="9"/>
        <v/>
      </c>
      <c r="D45" s="34"/>
      <c r="F45" s="2">
        <v>2</v>
      </c>
      <c r="G45" s="32" t="str">
        <f>IFERROR(VLOOKUP(H45,$B$116:$C$327,2,0),"")</f>
        <v/>
      </c>
      <c r="H45" s="34"/>
      <c r="J45" s="18">
        <v>2</v>
      </c>
      <c r="K45" s="32" t="str">
        <f t="shared" si="10"/>
        <v/>
      </c>
      <c r="L45" s="34"/>
      <c r="N45" s="18">
        <v>2</v>
      </c>
      <c r="O45" s="32" t="str">
        <f>IFERROR(VLOOKUP(P45,$B$116:$C$327,2,0),"")</f>
        <v/>
      </c>
      <c r="P45" s="34"/>
      <c r="AA45" s="45">
        <f t="shared" si="7"/>
        <v>0</v>
      </c>
      <c r="AC45" s="45">
        <f>P44</f>
        <v>0</v>
      </c>
    </row>
    <row r="46" spans="2:29" ht="15" customHeight="1" thickTop="1" thickBot="1" x14ac:dyDescent="0.3">
      <c r="B46" s="2">
        <v>3</v>
      </c>
      <c r="C46" s="32" t="str">
        <f t="shared" si="9"/>
        <v/>
      </c>
      <c r="D46" s="34"/>
      <c r="F46" s="2">
        <v>3</v>
      </c>
      <c r="G46" s="32" t="str">
        <f>IFERROR(VLOOKUP(H46,$B$116:$C$327,2,0),"")</f>
        <v/>
      </c>
      <c r="H46" s="34"/>
      <c r="J46" s="18">
        <v>3</v>
      </c>
      <c r="K46" s="32" t="str">
        <f t="shared" si="10"/>
        <v/>
      </c>
      <c r="L46" s="34"/>
      <c r="N46" s="18">
        <v>3</v>
      </c>
      <c r="O46" s="32" t="str">
        <f>IFERROR(VLOOKUP(P46,$B$116:$C$327,2,0),"")</f>
        <v/>
      </c>
      <c r="P46" s="34"/>
      <c r="AA46" s="45">
        <f t="shared" si="7"/>
        <v>0</v>
      </c>
      <c r="AC46" s="45">
        <f>P45</f>
        <v>0</v>
      </c>
    </row>
    <row r="47" spans="2:29" ht="15" customHeight="1" thickTop="1" thickBot="1" x14ac:dyDescent="0.3">
      <c r="B47" s="2">
        <v>4</v>
      </c>
      <c r="C47" s="32" t="str">
        <f t="shared" si="9"/>
        <v/>
      </c>
      <c r="D47" s="34"/>
      <c r="F47" s="2" t="s">
        <v>7</v>
      </c>
      <c r="G47" s="32" t="str">
        <f>IFERROR(VLOOKUP(H47,$B$116:$C$327,2,0),"")</f>
        <v/>
      </c>
      <c r="H47" s="34"/>
      <c r="J47" s="18">
        <v>4</v>
      </c>
      <c r="K47" s="32" t="str">
        <f t="shared" si="10"/>
        <v/>
      </c>
      <c r="L47" s="34"/>
      <c r="N47" s="18" t="s">
        <v>7</v>
      </c>
      <c r="O47" s="32" t="str">
        <f>IFERROR(VLOOKUP(P47,$B$116:$C$327,2,0),"")</f>
        <v/>
      </c>
      <c r="P47" s="34"/>
      <c r="AA47" s="45">
        <f t="shared" si="7"/>
        <v>0</v>
      </c>
      <c r="AC47" s="54">
        <f>P46</f>
        <v>0</v>
      </c>
    </row>
    <row r="48" spans="2:29" ht="15" customHeight="1" thickTop="1" thickBot="1" x14ac:dyDescent="0.3">
      <c r="B48" s="2">
        <v>5</v>
      </c>
      <c r="C48" s="32" t="str">
        <f t="shared" si="9"/>
        <v/>
      </c>
      <c r="D48" s="34"/>
      <c r="F48" s="2" t="s">
        <v>8</v>
      </c>
      <c r="G48" s="32" t="str">
        <f>IFERROR(VLOOKUP(H48,$B$116:$C$327,2,0),"")</f>
        <v/>
      </c>
      <c r="H48" s="34"/>
      <c r="J48" s="18">
        <v>5</v>
      </c>
      <c r="K48" s="32" t="str">
        <f t="shared" si="10"/>
        <v/>
      </c>
      <c r="L48" s="34"/>
      <c r="N48" s="18" t="s">
        <v>8</v>
      </c>
      <c r="O48" s="32" t="str">
        <f>IFERROR(VLOOKUP(P48,$B$116:$C$327,2,0),"")</f>
        <v/>
      </c>
      <c r="P48" s="34"/>
      <c r="AA48" s="45">
        <f t="shared" si="7"/>
        <v>0</v>
      </c>
      <c r="AC48" s="55">
        <f>P47</f>
        <v>0</v>
      </c>
    </row>
    <row r="49" spans="2:29" ht="15" customHeight="1" thickTop="1" thickBot="1" x14ac:dyDescent="0.3">
      <c r="B49" s="2" t="s">
        <v>7</v>
      </c>
      <c r="C49" s="32" t="str">
        <f t="shared" si="9"/>
        <v/>
      </c>
      <c r="D49" s="34"/>
      <c r="J49" s="18" t="s">
        <v>7</v>
      </c>
      <c r="K49" s="32" t="str">
        <f t="shared" si="10"/>
        <v/>
      </c>
      <c r="L49" s="34"/>
      <c r="AA49" s="45">
        <f t="shared" si="7"/>
        <v>0</v>
      </c>
      <c r="AC49" s="48">
        <f>P48</f>
        <v>0</v>
      </c>
    </row>
    <row r="50" spans="2:29" ht="15" customHeight="1" thickTop="1" thickBot="1" x14ac:dyDescent="0.3">
      <c r="B50" s="2" t="s">
        <v>8</v>
      </c>
      <c r="C50" s="32" t="str">
        <f t="shared" si="9"/>
        <v/>
      </c>
      <c r="D50" s="34"/>
      <c r="J50" s="18" t="s">
        <v>8</v>
      </c>
      <c r="K50" s="32" t="str">
        <f t="shared" si="10"/>
        <v/>
      </c>
      <c r="L50" s="34"/>
      <c r="AA50" s="45">
        <f t="shared" si="7"/>
        <v>0</v>
      </c>
      <c r="AC50" s="51"/>
    </row>
    <row r="51" spans="2:29" ht="15" customHeight="1" thickTop="1" thickBot="1" x14ac:dyDescent="0.3">
      <c r="B51" s="77"/>
      <c r="C51" s="72"/>
      <c r="D51" s="72"/>
      <c r="E51" s="72"/>
      <c r="F51" s="72"/>
      <c r="G51" s="72"/>
      <c r="H51" s="22"/>
      <c r="J51" s="77"/>
      <c r="K51" s="72"/>
      <c r="L51" s="72"/>
      <c r="M51" s="72"/>
      <c r="N51" s="72"/>
      <c r="O51" s="72"/>
      <c r="P51" s="22"/>
      <c r="AA51" s="45">
        <f t="shared" si="7"/>
        <v>0</v>
      </c>
      <c r="AC51" s="51"/>
    </row>
    <row r="52" spans="2:29" ht="15" customHeight="1" thickTop="1" thickBot="1" x14ac:dyDescent="0.35">
      <c r="C52" s="3" t="s">
        <v>11</v>
      </c>
      <c r="D52" s="3"/>
      <c r="K52" s="3" t="s">
        <v>11</v>
      </c>
      <c r="L52" s="3"/>
      <c r="AA52" s="45">
        <f t="shared" si="7"/>
        <v>0</v>
      </c>
      <c r="AC52" s="44" t="s">
        <v>73</v>
      </c>
    </row>
    <row r="53" spans="2:29" ht="15" customHeight="1" thickTop="1" thickBot="1" x14ac:dyDescent="0.3">
      <c r="C53" s="3"/>
      <c r="D53" s="3"/>
      <c r="K53" s="3"/>
      <c r="L53" s="3"/>
      <c r="AA53" s="45">
        <f t="shared" si="7"/>
        <v>0</v>
      </c>
      <c r="AC53" s="45">
        <f>L55</f>
        <v>0</v>
      </c>
    </row>
    <row r="54" spans="2:29" ht="15" customHeight="1" thickTop="1" thickBot="1" x14ac:dyDescent="0.3">
      <c r="C54" s="26" t="s">
        <v>0</v>
      </c>
      <c r="D54" s="27" t="s">
        <v>54</v>
      </c>
      <c r="K54" s="26" t="s">
        <v>0</v>
      </c>
      <c r="L54" s="27" t="s">
        <v>54</v>
      </c>
      <c r="AA54" s="46">
        <f>L39</f>
        <v>0</v>
      </c>
      <c r="AC54" s="45">
        <f t="shared" ref="AC54:AC57" si="11">L56</f>
        <v>0</v>
      </c>
    </row>
    <row r="55" spans="2:29" ht="15" customHeight="1" thickTop="1" thickBot="1" x14ac:dyDescent="0.3">
      <c r="B55" s="2">
        <v>1</v>
      </c>
      <c r="C55" s="32" t="str">
        <f>IFERROR(VLOOKUP(D55,$B$116:$C$327,2,0),"")</f>
        <v/>
      </c>
      <c r="D55" s="34"/>
      <c r="J55" s="18">
        <v>1</v>
      </c>
      <c r="K55" s="32" t="str">
        <f>IFERROR(VLOOKUP(L55,$B$116:$C$327,2,0),"")</f>
        <v/>
      </c>
      <c r="L55" s="34"/>
      <c r="AA55" s="47">
        <f>P20</f>
        <v>0</v>
      </c>
      <c r="AC55" s="45">
        <f t="shared" si="11"/>
        <v>0</v>
      </c>
    </row>
    <row r="56" spans="2:29" ht="15" customHeight="1" thickTop="1" thickBot="1" x14ac:dyDescent="0.3">
      <c r="B56" s="2">
        <v>2</v>
      </c>
      <c r="C56" s="32" t="str">
        <f>IFERROR(VLOOKUP(D56,$B$116:$C$327,2,0),"")</f>
        <v/>
      </c>
      <c r="D56" s="34"/>
      <c r="J56" s="18">
        <v>2</v>
      </c>
      <c r="K56" s="32" t="str">
        <f>IFERROR(VLOOKUP(L56,$B$116:$C$327,2,0),"")</f>
        <v/>
      </c>
      <c r="L56" s="34"/>
      <c r="AA56" s="47">
        <f t="shared" ref="AA56:AA58" si="12">P21</f>
        <v>0</v>
      </c>
      <c r="AC56" s="45">
        <f t="shared" si="11"/>
        <v>0</v>
      </c>
    </row>
    <row r="57" spans="2:29" ht="15" customHeight="1" thickTop="1" thickBot="1" x14ac:dyDescent="0.3">
      <c r="B57" s="2">
        <v>3</v>
      </c>
      <c r="C57" s="32" t="str">
        <f>IFERROR(VLOOKUP(D57,$B$116:$C$327,2,0),"")</f>
        <v/>
      </c>
      <c r="D57" s="34"/>
      <c r="J57" s="18">
        <v>3</v>
      </c>
      <c r="K57" s="32" t="str">
        <f>IFERROR(VLOOKUP(L57,$B$116:$C$327,2,0),"")</f>
        <v/>
      </c>
      <c r="L57" s="34"/>
      <c r="AA57" s="47">
        <f t="shared" si="12"/>
        <v>0</v>
      </c>
      <c r="AC57" s="45">
        <f t="shared" si="11"/>
        <v>0</v>
      </c>
    </row>
    <row r="58" spans="2:29" ht="15" customHeight="1" thickTop="1" thickBot="1" x14ac:dyDescent="0.3">
      <c r="B58" s="2" t="s">
        <v>7</v>
      </c>
      <c r="C58" s="32" t="str">
        <f>IFERROR(VLOOKUP(D58,$B$116:$C$327,2,0),"")</f>
        <v/>
      </c>
      <c r="D58" s="34"/>
      <c r="J58" s="18" t="s">
        <v>7</v>
      </c>
      <c r="K58" s="32" t="str">
        <f>IFERROR(VLOOKUP(L58,$B$116:$C$327,2,0),"")</f>
        <v/>
      </c>
      <c r="L58" s="34"/>
      <c r="AA58" s="47">
        <f t="shared" si="12"/>
        <v>0</v>
      </c>
    </row>
    <row r="59" spans="2:29" ht="15" customHeight="1" thickTop="1" thickBot="1" x14ac:dyDescent="0.3">
      <c r="B59" s="2" t="s">
        <v>8</v>
      </c>
      <c r="C59" s="32" t="str">
        <f>IFERROR(VLOOKUP(D59,$B$116:$C$327,2,0),"")</f>
        <v/>
      </c>
      <c r="D59" s="34"/>
      <c r="J59" s="18" t="s">
        <v>8</v>
      </c>
      <c r="K59" s="32" t="str">
        <f>IFERROR(VLOOKUP(L59,$B$116:$C$327,2,0),"")</f>
        <v/>
      </c>
      <c r="L59" s="34"/>
      <c r="AA59" s="48">
        <f>P24</f>
        <v>0</v>
      </c>
    </row>
    <row r="60" spans="2:29" ht="15" customHeight="1" thickTop="1" x14ac:dyDescent="0.25">
      <c r="B60" s="77"/>
      <c r="C60" s="72"/>
      <c r="D60" s="72"/>
      <c r="E60" s="72"/>
      <c r="F60" s="72"/>
      <c r="G60" s="72"/>
      <c r="H60" s="22"/>
      <c r="J60" s="77"/>
      <c r="K60" s="72"/>
      <c r="L60" s="72"/>
      <c r="M60" s="72"/>
      <c r="N60" s="72"/>
      <c r="O60" s="72"/>
      <c r="P60" s="22"/>
    </row>
    <row r="61" spans="2:29" ht="15" customHeight="1" x14ac:dyDescent="0.25">
      <c r="C61" s="3" t="s">
        <v>12</v>
      </c>
      <c r="D61" s="3"/>
      <c r="K61" s="3" t="s">
        <v>12</v>
      </c>
      <c r="L61" s="3"/>
    </row>
    <row r="62" spans="2:29" ht="15" customHeight="1" x14ac:dyDescent="0.25">
      <c r="B62" s="77"/>
      <c r="C62" s="72"/>
      <c r="D62" s="72"/>
      <c r="E62" s="72"/>
      <c r="F62" s="72"/>
      <c r="G62" s="72"/>
      <c r="H62" s="22"/>
      <c r="J62" s="77"/>
      <c r="K62" s="72"/>
      <c r="L62" s="72"/>
      <c r="M62" s="72"/>
      <c r="N62" s="72"/>
      <c r="O62" s="72"/>
      <c r="P62" s="29"/>
    </row>
    <row r="63" spans="2:29" ht="15" customHeight="1" x14ac:dyDescent="0.25">
      <c r="B63" s="36">
        <v>1</v>
      </c>
      <c r="C63" s="75" t="s">
        <v>72</v>
      </c>
      <c r="D63" s="75"/>
      <c r="E63" s="75"/>
      <c r="F63" s="75"/>
      <c r="G63" s="75"/>
      <c r="H63" s="37"/>
      <c r="I63" s="38"/>
      <c r="J63" s="36">
        <v>1</v>
      </c>
      <c r="K63" s="75" t="str">
        <f>C63</f>
        <v>Hoeveel Nederlandse ritzeges kent deze Tour? (21 etappes). Typ het aantal.</v>
      </c>
      <c r="L63" s="75"/>
      <c r="M63" s="75"/>
      <c r="N63" s="75"/>
      <c r="O63" s="75"/>
      <c r="P63" s="29"/>
    </row>
    <row r="64" spans="2:29" ht="15" customHeight="1" x14ac:dyDescent="0.25">
      <c r="B64" s="39"/>
      <c r="C64" s="76"/>
      <c r="D64" s="76"/>
      <c r="E64" s="76"/>
      <c r="F64" s="76"/>
      <c r="G64" s="76"/>
      <c r="H64" s="40"/>
      <c r="I64" s="38"/>
      <c r="J64" s="39"/>
      <c r="K64" s="76"/>
      <c r="L64" s="76"/>
      <c r="M64" s="76"/>
      <c r="N64" s="76"/>
      <c r="O64" s="76"/>
      <c r="P64" s="30"/>
    </row>
    <row r="65" spans="2:18" ht="15" customHeight="1" x14ac:dyDescent="0.25">
      <c r="B65" s="78"/>
      <c r="C65" s="75"/>
      <c r="D65" s="75"/>
      <c r="E65" s="75"/>
      <c r="F65" s="75"/>
      <c r="G65" s="75"/>
      <c r="H65" s="41"/>
      <c r="I65" s="38"/>
      <c r="J65" s="78"/>
      <c r="K65" s="75"/>
      <c r="L65" s="75"/>
      <c r="M65" s="75"/>
      <c r="N65" s="75"/>
      <c r="O65" s="75"/>
      <c r="P65" s="29"/>
    </row>
    <row r="66" spans="2:18" ht="15" customHeight="1" x14ac:dyDescent="0.25">
      <c r="B66" s="36">
        <v>2</v>
      </c>
      <c r="C66" s="75" t="s">
        <v>70</v>
      </c>
      <c r="D66" s="75"/>
      <c r="E66" s="75"/>
      <c r="F66" s="75"/>
      <c r="G66" s="75"/>
      <c r="H66" s="41"/>
      <c r="I66" s="38"/>
      <c r="J66" s="36">
        <v>2</v>
      </c>
      <c r="K66" s="75" t="str">
        <f>C66</f>
        <v>Welke wielrenner wint de Witte Trui (beste jongeren in het alg. klassement)? Selecteer renner</v>
      </c>
      <c r="L66" s="75"/>
      <c r="M66" s="75"/>
      <c r="N66" s="75"/>
      <c r="O66" s="75"/>
      <c r="P66" s="29"/>
    </row>
    <row r="67" spans="2:18" ht="15" customHeight="1" x14ac:dyDescent="0.25">
      <c r="B67" s="35"/>
      <c r="C67" s="85"/>
      <c r="D67" s="85"/>
      <c r="E67" s="85"/>
      <c r="F67" s="85"/>
      <c r="G67" s="85"/>
      <c r="H67" s="30"/>
      <c r="J67" s="35"/>
      <c r="K67" s="85"/>
      <c r="L67" s="85"/>
      <c r="M67" s="85"/>
      <c r="N67" s="85"/>
      <c r="O67" s="85"/>
      <c r="P67" s="30"/>
    </row>
    <row r="68" spans="2:18" ht="15" customHeight="1" x14ac:dyDescent="0.25">
      <c r="B68" s="73"/>
      <c r="C68" s="74"/>
      <c r="D68" s="74"/>
      <c r="E68" s="74"/>
      <c r="F68" s="74"/>
      <c r="G68" s="74"/>
      <c r="H68" s="29"/>
      <c r="J68" s="73"/>
      <c r="K68" s="74"/>
      <c r="L68" s="74"/>
      <c r="M68" s="74"/>
      <c r="N68" s="74"/>
      <c r="O68" s="74"/>
      <c r="P68" s="29"/>
    </row>
    <row r="69" spans="2:18" ht="15" customHeight="1" x14ac:dyDescent="0.25">
      <c r="B69" s="36">
        <v>3</v>
      </c>
      <c r="C69" s="75" t="s">
        <v>69</v>
      </c>
      <c r="D69" s="75"/>
      <c r="E69" s="75"/>
      <c r="F69" s="75"/>
      <c r="G69" s="75"/>
      <c r="H69" s="41"/>
      <c r="I69" s="38"/>
      <c r="J69" s="36">
        <v>3</v>
      </c>
      <c r="K69" s="75" t="str">
        <f>C69</f>
        <v>Hoeveel wielrenners rijden deze Tour de France uit? (176 wielrenners starten er). Typ het aantal.</v>
      </c>
      <c r="L69" s="75"/>
      <c r="M69" s="75"/>
      <c r="N69" s="75"/>
      <c r="O69" s="75"/>
      <c r="P69" s="29"/>
    </row>
    <row r="70" spans="2:18" ht="15" customHeight="1" x14ac:dyDescent="0.25">
      <c r="B70" s="38"/>
      <c r="C70" s="76"/>
      <c r="D70" s="76"/>
      <c r="E70" s="76"/>
      <c r="F70" s="76"/>
      <c r="G70" s="76"/>
      <c r="H70" s="42"/>
      <c r="I70" s="38"/>
      <c r="J70" s="38"/>
      <c r="K70" s="76"/>
      <c r="L70" s="76"/>
      <c r="M70" s="76"/>
      <c r="N70" s="76"/>
      <c r="O70" s="76"/>
      <c r="P70" s="31"/>
    </row>
    <row r="71" spans="2:18" ht="15" customHeight="1" x14ac:dyDescent="0.25">
      <c r="B71" s="77"/>
      <c r="C71" s="72"/>
      <c r="D71" s="72"/>
      <c r="E71" s="72"/>
      <c r="F71" s="72"/>
      <c r="G71" s="72"/>
      <c r="H71" s="22"/>
      <c r="J71" s="77"/>
      <c r="K71" s="72"/>
      <c r="L71" s="72"/>
      <c r="M71" s="72"/>
      <c r="N71" s="72"/>
      <c r="O71" s="72"/>
      <c r="P71" s="29"/>
    </row>
    <row r="72" spans="2:18" ht="15" customHeight="1" x14ac:dyDescent="0.25">
      <c r="B72" s="8"/>
      <c r="C72" s="9" t="s">
        <v>18</v>
      </c>
      <c r="D72" s="9"/>
      <c r="E72" s="7"/>
      <c r="F72" s="7"/>
      <c r="G72" s="7"/>
      <c r="H72" s="22"/>
      <c r="J72" s="16"/>
      <c r="K72" s="9" t="s">
        <v>18</v>
      </c>
      <c r="L72" s="9"/>
      <c r="M72" s="15"/>
      <c r="N72" s="15"/>
      <c r="O72" s="15"/>
      <c r="P72" s="29"/>
    </row>
    <row r="73" spans="2:18" ht="15" customHeight="1" x14ac:dyDescent="0.25">
      <c r="B73" s="8"/>
      <c r="C73" s="9"/>
      <c r="D73" s="9"/>
      <c r="E73" s="7"/>
      <c r="F73" s="7"/>
      <c r="G73" s="7"/>
      <c r="H73" s="22"/>
      <c r="J73" s="16"/>
      <c r="K73" s="9"/>
      <c r="L73" s="9"/>
      <c r="M73" s="15"/>
      <c r="N73" s="15"/>
      <c r="O73" s="15"/>
      <c r="P73" s="22"/>
    </row>
    <row r="74" spans="2:18" ht="15" customHeight="1" x14ac:dyDescent="0.25">
      <c r="B74" s="6">
        <v>1</v>
      </c>
      <c r="C74" s="10" t="s">
        <v>244</v>
      </c>
      <c r="D74" s="10"/>
      <c r="E74" s="10"/>
      <c r="F74" s="10"/>
      <c r="G74" s="10"/>
      <c r="H74" s="10"/>
      <c r="J74" s="59">
        <v>1</v>
      </c>
      <c r="K74" s="10" t="s">
        <v>244</v>
      </c>
      <c r="L74" s="10"/>
      <c r="M74" s="10"/>
      <c r="N74" s="10"/>
      <c r="O74" s="10"/>
      <c r="P74" s="10"/>
    </row>
    <row r="75" spans="2:18" ht="15" customHeight="1" x14ac:dyDescent="0.25">
      <c r="B75" s="59">
        <v>2</v>
      </c>
      <c r="C75" s="63" t="s">
        <v>245</v>
      </c>
      <c r="D75" s="10"/>
      <c r="E75" s="10"/>
      <c r="F75" s="10"/>
      <c r="G75" s="10"/>
      <c r="H75" s="10"/>
      <c r="J75" s="59">
        <v>2</v>
      </c>
      <c r="K75" s="63" t="s">
        <v>245</v>
      </c>
      <c r="L75" s="10"/>
      <c r="M75" s="10"/>
      <c r="N75" s="10"/>
      <c r="O75" s="10"/>
      <c r="P75" s="10"/>
      <c r="R75" s="61"/>
    </row>
    <row r="76" spans="2:18" ht="15" customHeight="1" x14ac:dyDescent="0.25">
      <c r="B76" s="8"/>
      <c r="C76" s="7"/>
      <c r="D76" s="22"/>
      <c r="E76" s="7"/>
      <c r="F76" s="7"/>
      <c r="G76" s="7"/>
      <c r="H76" s="22"/>
      <c r="J76" s="16"/>
      <c r="K76" s="15"/>
      <c r="L76" s="22"/>
      <c r="M76" s="15"/>
      <c r="N76" s="15"/>
      <c r="O76" s="15"/>
      <c r="P76" s="22"/>
    </row>
    <row r="77" spans="2:18" ht="15" customHeight="1" x14ac:dyDescent="0.25">
      <c r="C77" s="3" t="s">
        <v>13</v>
      </c>
      <c r="D77" s="3"/>
      <c r="K77" s="3" t="s">
        <v>13</v>
      </c>
      <c r="L77" s="3"/>
    </row>
    <row r="78" spans="2:18" ht="15" customHeight="1" x14ac:dyDescent="0.25">
      <c r="B78" s="77"/>
      <c r="C78" s="72"/>
      <c r="D78" s="72"/>
      <c r="E78" s="72"/>
      <c r="F78" s="72"/>
      <c r="G78" s="72"/>
      <c r="H78" s="22"/>
      <c r="J78" s="77"/>
      <c r="K78" s="72"/>
      <c r="L78" s="72"/>
      <c r="M78" s="72"/>
      <c r="N78" s="72"/>
      <c r="O78" s="72"/>
      <c r="P78" s="29"/>
    </row>
    <row r="79" spans="2:18" ht="15" customHeight="1" x14ac:dyDescent="0.25">
      <c r="B79" s="2">
        <v>1</v>
      </c>
      <c r="C79" s="72" t="s">
        <v>14</v>
      </c>
      <c r="D79" s="72"/>
      <c r="E79" s="72"/>
      <c r="F79" s="72"/>
      <c r="G79" s="5" t="str">
        <f>IF(COUNTIF(C20:C39,"")+COUNTIF(G20:G24,"")+COUNTIF(C44:C50,"")+COUNTIF(C55:C59,"")+COUNTIF(G44:G48,"")&lt;&gt;0,"U heeft niet alle velden ingevuld","Correct ingevuld")</f>
        <v>U heeft niet alle velden ingevuld</v>
      </c>
      <c r="H79" s="28"/>
      <c r="J79" s="17">
        <v>1</v>
      </c>
      <c r="K79" s="72" t="s">
        <v>14</v>
      </c>
      <c r="L79" s="72"/>
      <c r="M79" s="72"/>
      <c r="N79" s="72"/>
      <c r="O79" s="5" t="str">
        <f>IF(COUNTIF(K20:K39,"")+COUNTIF(O20:O24,"")+COUNTIF(K44:K50,"")+COUNTIF(K55:K59,"")+COUNTIF(O44:O48,"")&lt;&gt;0,"U heeft niet alle velden ingevuld","Correct ingevuld")</f>
        <v>U heeft niet alle velden ingevuld</v>
      </c>
      <c r="P79" s="28"/>
    </row>
    <row r="80" spans="2:18" ht="15" customHeight="1" x14ac:dyDescent="0.25">
      <c r="B80" s="72"/>
      <c r="C80" s="72"/>
      <c r="D80" s="72"/>
      <c r="E80" s="72"/>
      <c r="F80" s="72"/>
      <c r="G80" s="72"/>
      <c r="H80" s="29"/>
      <c r="J80" s="72"/>
      <c r="K80" s="72"/>
      <c r="L80" s="72"/>
      <c r="M80" s="72"/>
      <c r="N80" s="72"/>
      <c r="O80" s="72"/>
      <c r="P80" s="29"/>
    </row>
    <row r="81" spans="2:16" ht="15" customHeight="1" x14ac:dyDescent="0.25">
      <c r="B81" s="2">
        <v>2</v>
      </c>
      <c r="C81" s="72" t="s">
        <v>15</v>
      </c>
      <c r="D81" s="72"/>
      <c r="E81" s="72"/>
      <c r="F81" s="72"/>
      <c r="G81" s="5" t="str">
        <f>IF(SUM(C87:C111)=COUNTIF(C87:C111,1),"Correct ingevuld","Minstens één renner dubbel")</f>
        <v>Minstens één renner dubbel</v>
      </c>
      <c r="H81" s="28"/>
      <c r="J81" s="17">
        <v>2</v>
      </c>
      <c r="K81" s="72" t="s">
        <v>15</v>
      </c>
      <c r="L81" s="72"/>
      <c r="M81" s="72"/>
      <c r="N81" s="72"/>
      <c r="O81" s="5" t="str">
        <f>IF(SUM(K87:K111)=COUNTIF(K87:K111,1),"Correct ingevuld","Minstens één renner dubbel")</f>
        <v>Minstens één renner dubbel</v>
      </c>
      <c r="P81" s="28"/>
    </row>
    <row r="82" spans="2:16" ht="15" customHeight="1" x14ac:dyDescent="0.25">
      <c r="B82" s="71"/>
      <c r="C82" s="72"/>
      <c r="D82" s="72"/>
      <c r="E82" s="72"/>
      <c r="F82" s="72"/>
      <c r="G82" s="72"/>
      <c r="H82" s="29"/>
      <c r="J82" s="71"/>
      <c r="K82" s="72"/>
      <c r="L82" s="72"/>
      <c r="M82" s="72"/>
      <c r="N82" s="72"/>
      <c r="O82" s="72"/>
      <c r="P82" s="29"/>
    </row>
    <row r="83" spans="2:16" ht="15" customHeight="1" x14ac:dyDescent="0.25">
      <c r="B83" s="2">
        <v>3</v>
      </c>
      <c r="C83" s="72" t="s">
        <v>16</v>
      </c>
      <c r="D83" s="72"/>
      <c r="E83" s="72"/>
      <c r="F83" s="72"/>
      <c r="G83" s="5" t="str">
        <f>IF(SUM(G87:G105)=COUNTIF(G87:G105,1),"Correct ingevuld","Minstens één renner dubbel")</f>
        <v>Minstens één renner dubbel</v>
      </c>
      <c r="H83" s="28"/>
      <c r="J83" s="17">
        <v>3</v>
      </c>
      <c r="K83" s="72" t="s">
        <v>16</v>
      </c>
      <c r="L83" s="72"/>
      <c r="M83" s="72"/>
      <c r="N83" s="72"/>
      <c r="O83" s="5" t="str">
        <f>IF(SUM(O87:O105)=COUNTIF(O87:O105,1),"Correct ingevuld","Minstens één renner dubbel")</f>
        <v>Minstens één renner dubbel</v>
      </c>
      <c r="P83" s="28"/>
    </row>
    <row r="84" spans="2:16" ht="15" customHeight="1" x14ac:dyDescent="0.25">
      <c r="B84" s="71"/>
      <c r="C84" s="72"/>
      <c r="D84" s="72"/>
      <c r="E84" s="72"/>
      <c r="F84" s="72"/>
      <c r="G84" s="72"/>
      <c r="H84" s="22"/>
      <c r="J84" s="71"/>
      <c r="K84" s="72"/>
      <c r="L84" s="72"/>
      <c r="M84" s="72"/>
      <c r="N84" s="72"/>
      <c r="O84" s="72"/>
      <c r="P84" s="22"/>
    </row>
    <row r="85" spans="2:16" ht="15" customHeight="1" x14ac:dyDescent="0.25">
      <c r="B85" s="11"/>
      <c r="C85" s="12" t="s">
        <v>17</v>
      </c>
      <c r="D85" s="12"/>
      <c r="E85" s="13"/>
      <c r="F85" s="13"/>
      <c r="G85" s="13"/>
      <c r="H85" s="13"/>
      <c r="J85" s="11"/>
      <c r="K85" s="12" t="s">
        <v>17</v>
      </c>
      <c r="L85" s="12"/>
      <c r="M85" s="13"/>
      <c r="N85" s="13"/>
      <c r="O85" s="13"/>
      <c r="P85" s="13"/>
    </row>
    <row r="86" spans="2:16" ht="15" customHeight="1" x14ac:dyDescent="0.25">
      <c r="B86" s="11"/>
      <c r="C86" s="13"/>
      <c r="D86" s="13"/>
      <c r="E86" s="13"/>
      <c r="F86" s="13"/>
      <c r="G86" s="13"/>
      <c r="H86" s="13"/>
      <c r="J86" s="11"/>
      <c r="K86" s="13"/>
      <c r="L86" s="13"/>
      <c r="M86" s="13"/>
      <c r="N86" s="13"/>
      <c r="O86" s="13"/>
      <c r="P86" s="13"/>
    </row>
    <row r="87" spans="2:16" ht="15" customHeight="1" x14ac:dyDescent="0.25">
      <c r="B87" s="11"/>
      <c r="C87" s="14">
        <f t="shared" ref="C87:C106" si="13">COUNTIF(C$20:G$39,C20)</f>
        <v>95</v>
      </c>
      <c r="D87" s="14"/>
      <c r="E87" s="11"/>
      <c r="F87" s="11"/>
      <c r="G87" s="14">
        <f t="shared" ref="G87:G93" si="14">COUNTIF(C$44:C$50,C44)</f>
        <v>7</v>
      </c>
      <c r="H87" s="14"/>
      <c r="J87" s="11"/>
      <c r="K87" s="14">
        <f t="shared" ref="K87:K106" si="15">COUNTIF(K$20:O$39,K20)</f>
        <v>95</v>
      </c>
      <c r="L87" s="14"/>
      <c r="M87" s="11"/>
      <c r="N87" s="11"/>
      <c r="O87" s="14">
        <f t="shared" ref="O87:O93" si="16">COUNTIF(K$44:K$50,K44)</f>
        <v>7</v>
      </c>
      <c r="P87" s="14"/>
    </row>
    <row r="88" spans="2:16" ht="15" customHeight="1" x14ac:dyDescent="0.25">
      <c r="B88" s="11"/>
      <c r="C88" s="14">
        <f t="shared" si="13"/>
        <v>95</v>
      </c>
      <c r="D88" s="14"/>
      <c r="E88" s="11"/>
      <c r="F88" s="11"/>
      <c r="G88" s="14">
        <f t="shared" si="14"/>
        <v>7</v>
      </c>
      <c r="H88" s="14"/>
      <c r="J88" s="11"/>
      <c r="K88" s="14">
        <f t="shared" si="15"/>
        <v>95</v>
      </c>
      <c r="L88" s="14"/>
      <c r="M88" s="11"/>
      <c r="N88" s="11"/>
      <c r="O88" s="14">
        <f t="shared" si="16"/>
        <v>7</v>
      </c>
      <c r="P88" s="14"/>
    </row>
    <row r="89" spans="2:16" ht="15" customHeight="1" x14ac:dyDescent="0.25">
      <c r="B89" s="11"/>
      <c r="C89" s="14">
        <f t="shared" si="13"/>
        <v>95</v>
      </c>
      <c r="D89" s="14"/>
      <c r="E89" s="11"/>
      <c r="F89" s="11"/>
      <c r="G89" s="14">
        <f t="shared" si="14"/>
        <v>7</v>
      </c>
      <c r="H89" s="14"/>
      <c r="J89" s="11"/>
      <c r="K89" s="14">
        <f t="shared" si="15"/>
        <v>95</v>
      </c>
      <c r="L89" s="14"/>
      <c r="M89" s="11"/>
      <c r="N89" s="11"/>
      <c r="O89" s="14">
        <f t="shared" si="16"/>
        <v>7</v>
      </c>
      <c r="P89" s="14"/>
    </row>
    <row r="90" spans="2:16" ht="15" customHeight="1" x14ac:dyDescent="0.25">
      <c r="B90" s="11"/>
      <c r="C90" s="14">
        <f t="shared" si="13"/>
        <v>95</v>
      </c>
      <c r="D90" s="14"/>
      <c r="E90" s="11"/>
      <c r="F90" s="11"/>
      <c r="G90" s="14">
        <f t="shared" si="14"/>
        <v>7</v>
      </c>
      <c r="H90" s="14"/>
      <c r="J90" s="11"/>
      <c r="K90" s="14">
        <f t="shared" si="15"/>
        <v>95</v>
      </c>
      <c r="L90" s="14"/>
      <c r="M90" s="11"/>
      <c r="N90" s="11"/>
      <c r="O90" s="14">
        <f t="shared" si="16"/>
        <v>7</v>
      </c>
      <c r="P90" s="14"/>
    </row>
    <row r="91" spans="2:16" ht="15" customHeight="1" x14ac:dyDescent="0.25">
      <c r="B91" s="11"/>
      <c r="C91" s="14">
        <f t="shared" si="13"/>
        <v>95</v>
      </c>
      <c r="D91" s="14"/>
      <c r="E91" s="11"/>
      <c r="F91" s="11"/>
      <c r="G91" s="14">
        <f t="shared" si="14"/>
        <v>7</v>
      </c>
      <c r="H91" s="14"/>
      <c r="J91" s="11"/>
      <c r="K91" s="14">
        <f t="shared" si="15"/>
        <v>95</v>
      </c>
      <c r="L91" s="14"/>
      <c r="M91" s="11"/>
      <c r="N91" s="11"/>
      <c r="O91" s="14">
        <f t="shared" si="16"/>
        <v>7</v>
      </c>
      <c r="P91" s="14"/>
    </row>
    <row r="92" spans="2:16" ht="15" customHeight="1" x14ac:dyDescent="0.25">
      <c r="B92" s="11"/>
      <c r="C92" s="14">
        <f t="shared" si="13"/>
        <v>95</v>
      </c>
      <c r="D92" s="14"/>
      <c r="E92" s="11"/>
      <c r="F92" s="11"/>
      <c r="G92" s="14">
        <f t="shared" si="14"/>
        <v>7</v>
      </c>
      <c r="H92" s="14"/>
      <c r="J92" s="11"/>
      <c r="K92" s="14">
        <f t="shared" si="15"/>
        <v>95</v>
      </c>
      <c r="L92" s="14"/>
      <c r="M92" s="11"/>
      <c r="N92" s="11"/>
      <c r="O92" s="14">
        <f t="shared" si="16"/>
        <v>7</v>
      </c>
      <c r="P92" s="14"/>
    </row>
    <row r="93" spans="2:16" ht="15" customHeight="1" x14ac:dyDescent="0.25">
      <c r="B93" s="11"/>
      <c r="C93" s="14">
        <f t="shared" si="13"/>
        <v>95</v>
      </c>
      <c r="D93" s="14"/>
      <c r="E93" s="11"/>
      <c r="F93" s="11"/>
      <c r="G93" s="14">
        <f t="shared" si="14"/>
        <v>7</v>
      </c>
      <c r="H93" s="14"/>
      <c r="J93" s="11"/>
      <c r="K93" s="14">
        <f t="shared" si="15"/>
        <v>95</v>
      </c>
      <c r="L93" s="14"/>
      <c r="M93" s="11"/>
      <c r="N93" s="11"/>
      <c r="O93" s="14">
        <f t="shared" si="16"/>
        <v>7</v>
      </c>
      <c r="P93" s="14"/>
    </row>
    <row r="94" spans="2:16" ht="15" customHeight="1" x14ac:dyDescent="0.25">
      <c r="B94" s="11"/>
      <c r="C94" s="14">
        <f t="shared" si="13"/>
        <v>95</v>
      </c>
      <c r="D94" s="14"/>
      <c r="E94" s="11"/>
      <c r="F94" s="11"/>
      <c r="G94" s="14"/>
      <c r="H94" s="14"/>
      <c r="J94" s="11"/>
      <c r="K94" s="14">
        <f t="shared" si="15"/>
        <v>95</v>
      </c>
      <c r="L94" s="14"/>
      <c r="M94" s="11"/>
      <c r="N94" s="11"/>
      <c r="O94" s="14"/>
      <c r="P94" s="14"/>
    </row>
    <row r="95" spans="2:16" ht="15" customHeight="1" x14ac:dyDescent="0.25">
      <c r="B95" s="11"/>
      <c r="C95" s="14">
        <f t="shared" si="13"/>
        <v>95</v>
      </c>
      <c r="D95" s="14"/>
      <c r="E95" s="11"/>
      <c r="F95" s="11"/>
      <c r="G95" s="14">
        <f>COUNTIF(G$44:G$48,G44)</f>
        <v>5</v>
      </c>
      <c r="H95" s="14"/>
      <c r="J95" s="11"/>
      <c r="K95" s="14">
        <f t="shared" si="15"/>
        <v>95</v>
      </c>
      <c r="L95" s="14"/>
      <c r="M95" s="11"/>
      <c r="N95" s="11"/>
      <c r="O95" s="14">
        <f>COUNTIF(O$44:O$48,O44)</f>
        <v>5</v>
      </c>
      <c r="P95" s="14"/>
    </row>
    <row r="96" spans="2:16" ht="15" customHeight="1" x14ac:dyDescent="0.25">
      <c r="B96" s="11"/>
      <c r="C96" s="14">
        <f t="shared" si="13"/>
        <v>95</v>
      </c>
      <c r="D96" s="14"/>
      <c r="E96" s="11"/>
      <c r="F96" s="11"/>
      <c r="G96" s="14">
        <f>COUNTIF(G$44:G$48,G45)</f>
        <v>5</v>
      </c>
      <c r="H96" s="14"/>
      <c r="J96" s="11"/>
      <c r="K96" s="14">
        <f t="shared" si="15"/>
        <v>95</v>
      </c>
      <c r="L96" s="14"/>
      <c r="M96" s="11"/>
      <c r="N96" s="11"/>
      <c r="O96" s="14">
        <f>COUNTIF(O$44:O$48,O45)</f>
        <v>5</v>
      </c>
      <c r="P96" s="14"/>
    </row>
    <row r="97" spans="2:16" ht="15" customHeight="1" x14ac:dyDescent="0.25">
      <c r="B97" s="11"/>
      <c r="C97" s="14">
        <f t="shared" si="13"/>
        <v>95</v>
      </c>
      <c r="D97" s="14"/>
      <c r="E97" s="11"/>
      <c r="F97" s="11"/>
      <c r="G97" s="14">
        <f>COUNTIF(G$44:G$48,G46)</f>
        <v>5</v>
      </c>
      <c r="H97" s="14"/>
      <c r="J97" s="11"/>
      <c r="K97" s="14">
        <f t="shared" si="15"/>
        <v>95</v>
      </c>
      <c r="L97" s="14"/>
      <c r="M97" s="11"/>
      <c r="N97" s="11"/>
      <c r="O97" s="14">
        <f>COUNTIF(O$44:O$48,O46)</f>
        <v>5</v>
      </c>
      <c r="P97" s="14"/>
    </row>
    <row r="98" spans="2:16" ht="15" customHeight="1" x14ac:dyDescent="0.25">
      <c r="B98" s="11"/>
      <c r="C98" s="14">
        <f t="shared" si="13"/>
        <v>95</v>
      </c>
      <c r="D98" s="14"/>
      <c r="E98" s="11"/>
      <c r="F98" s="11"/>
      <c r="G98" s="14">
        <f>COUNTIF(G$44:G$48,G47)</f>
        <v>5</v>
      </c>
      <c r="H98" s="14"/>
      <c r="J98" s="11"/>
      <c r="K98" s="14">
        <f t="shared" si="15"/>
        <v>95</v>
      </c>
      <c r="L98" s="14"/>
      <c r="M98" s="11"/>
      <c r="N98" s="11"/>
      <c r="O98" s="14">
        <f>COUNTIF(O$44:O$48,O47)</f>
        <v>5</v>
      </c>
      <c r="P98" s="14"/>
    </row>
    <row r="99" spans="2:16" ht="15" customHeight="1" x14ac:dyDescent="0.25">
      <c r="B99" s="11"/>
      <c r="C99" s="14">
        <f t="shared" si="13"/>
        <v>95</v>
      </c>
      <c r="D99" s="14"/>
      <c r="E99" s="11"/>
      <c r="F99" s="11"/>
      <c r="G99" s="14">
        <f>COUNTIF(G$44:G$48,G48)</f>
        <v>5</v>
      </c>
      <c r="H99" s="14"/>
      <c r="J99" s="11"/>
      <c r="K99" s="14">
        <f t="shared" si="15"/>
        <v>95</v>
      </c>
      <c r="L99" s="14"/>
      <c r="M99" s="11"/>
      <c r="N99" s="11"/>
      <c r="O99" s="14">
        <f>COUNTIF(O$44:O$48,O48)</f>
        <v>5</v>
      </c>
      <c r="P99" s="14"/>
    </row>
    <row r="100" spans="2:16" ht="15" customHeight="1" x14ac:dyDescent="0.25">
      <c r="B100" s="11"/>
      <c r="C100" s="14">
        <f t="shared" si="13"/>
        <v>95</v>
      </c>
      <c r="D100" s="14"/>
      <c r="E100" s="11"/>
      <c r="F100" s="11"/>
      <c r="G100" s="14"/>
      <c r="H100" s="14"/>
      <c r="J100" s="11"/>
      <c r="K100" s="14">
        <f t="shared" si="15"/>
        <v>95</v>
      </c>
      <c r="L100" s="14"/>
      <c r="M100" s="11"/>
      <c r="N100" s="11"/>
      <c r="O100" s="14"/>
      <c r="P100" s="14"/>
    </row>
    <row r="101" spans="2:16" ht="15" customHeight="1" x14ac:dyDescent="0.25">
      <c r="B101" s="11"/>
      <c r="C101" s="14">
        <f t="shared" si="13"/>
        <v>95</v>
      </c>
      <c r="D101" s="14"/>
      <c r="E101" s="11"/>
      <c r="F101" s="11"/>
      <c r="G101" s="14">
        <f>COUNTIF(C$55:C$59,C55)</f>
        <v>5</v>
      </c>
      <c r="H101" s="14"/>
      <c r="J101" s="11"/>
      <c r="K101" s="14">
        <f t="shared" si="15"/>
        <v>95</v>
      </c>
      <c r="L101" s="14"/>
      <c r="M101" s="11"/>
      <c r="N101" s="11"/>
      <c r="O101" s="14">
        <f>COUNTIF(K$55:K$59,K55)</f>
        <v>5</v>
      </c>
      <c r="P101" s="14"/>
    </row>
    <row r="102" spans="2:16" ht="15" customHeight="1" x14ac:dyDescent="0.25">
      <c r="B102" s="11"/>
      <c r="C102" s="14">
        <f t="shared" si="13"/>
        <v>95</v>
      </c>
      <c r="D102" s="14"/>
      <c r="E102" s="11"/>
      <c r="F102" s="11"/>
      <c r="G102" s="14">
        <f t="shared" ref="G102:G105" si="17">COUNTIF(C$55:C$59,C56)</f>
        <v>5</v>
      </c>
      <c r="H102" s="14"/>
      <c r="J102" s="11"/>
      <c r="K102" s="14">
        <f t="shared" si="15"/>
        <v>95</v>
      </c>
      <c r="L102" s="14"/>
      <c r="M102" s="11"/>
      <c r="N102" s="11"/>
      <c r="O102" s="14">
        <f t="shared" ref="O102:O105" si="18">COUNTIF(K$55:K$59,K56)</f>
        <v>5</v>
      </c>
      <c r="P102" s="14"/>
    </row>
    <row r="103" spans="2:16" ht="15" customHeight="1" x14ac:dyDescent="0.25">
      <c r="B103" s="11"/>
      <c r="C103" s="14">
        <f t="shared" si="13"/>
        <v>95</v>
      </c>
      <c r="D103" s="14"/>
      <c r="E103" s="11"/>
      <c r="F103" s="11"/>
      <c r="G103" s="14">
        <f t="shared" si="17"/>
        <v>5</v>
      </c>
      <c r="H103" s="14"/>
      <c r="J103" s="11"/>
      <c r="K103" s="14">
        <f t="shared" si="15"/>
        <v>95</v>
      </c>
      <c r="L103" s="14"/>
      <c r="M103" s="11"/>
      <c r="N103" s="11"/>
      <c r="O103" s="14">
        <f t="shared" si="18"/>
        <v>5</v>
      </c>
      <c r="P103" s="14"/>
    </row>
    <row r="104" spans="2:16" ht="15" customHeight="1" x14ac:dyDescent="0.25">
      <c r="B104" s="11"/>
      <c r="C104" s="14">
        <f t="shared" si="13"/>
        <v>95</v>
      </c>
      <c r="D104" s="14"/>
      <c r="E104" s="11"/>
      <c r="F104" s="11"/>
      <c r="G104" s="14">
        <f t="shared" si="17"/>
        <v>5</v>
      </c>
      <c r="H104" s="14"/>
      <c r="J104" s="11"/>
      <c r="K104" s="14">
        <f t="shared" si="15"/>
        <v>95</v>
      </c>
      <c r="L104" s="14"/>
      <c r="M104" s="11"/>
      <c r="N104" s="11"/>
      <c r="O104" s="14">
        <f t="shared" si="18"/>
        <v>5</v>
      </c>
      <c r="P104" s="14"/>
    </row>
    <row r="105" spans="2:16" ht="15" customHeight="1" x14ac:dyDescent="0.25">
      <c r="B105" s="11"/>
      <c r="C105" s="14">
        <f t="shared" si="13"/>
        <v>95</v>
      </c>
      <c r="D105" s="14"/>
      <c r="E105" s="11"/>
      <c r="F105" s="11"/>
      <c r="G105" s="14">
        <f t="shared" si="17"/>
        <v>5</v>
      </c>
      <c r="H105" s="14"/>
      <c r="J105" s="11"/>
      <c r="K105" s="14">
        <f t="shared" si="15"/>
        <v>95</v>
      </c>
      <c r="L105" s="14"/>
      <c r="M105" s="11"/>
      <c r="N105" s="11"/>
      <c r="O105" s="14">
        <f t="shared" si="18"/>
        <v>5</v>
      </c>
      <c r="P105" s="14"/>
    </row>
    <row r="106" spans="2:16" ht="15" customHeight="1" x14ac:dyDescent="0.25">
      <c r="B106" s="11"/>
      <c r="C106" s="14">
        <f t="shared" si="13"/>
        <v>95</v>
      </c>
      <c r="D106" s="14"/>
      <c r="E106" s="11"/>
      <c r="F106" s="11"/>
      <c r="G106" s="11"/>
      <c r="H106" s="11"/>
      <c r="J106" s="11"/>
      <c r="K106" s="14">
        <f t="shared" si="15"/>
        <v>95</v>
      </c>
      <c r="L106" s="14"/>
      <c r="M106" s="11"/>
      <c r="N106" s="11"/>
      <c r="O106" s="11"/>
      <c r="P106" s="11"/>
    </row>
    <row r="107" spans="2:16" ht="15" customHeight="1" x14ac:dyDescent="0.25">
      <c r="B107" s="11"/>
      <c r="C107" s="14">
        <f>COUNTIF(C$20:G$39,G20)</f>
        <v>95</v>
      </c>
      <c r="D107" s="14"/>
      <c r="E107" s="11"/>
      <c r="F107" s="11"/>
      <c r="G107" s="11"/>
      <c r="H107" s="11"/>
      <c r="J107" s="11"/>
      <c r="K107" s="14">
        <f>COUNTIF(K$20:O$39,O20)</f>
        <v>95</v>
      </c>
      <c r="L107" s="14"/>
      <c r="M107" s="11"/>
      <c r="N107" s="11"/>
      <c r="O107" s="11"/>
      <c r="P107" s="11"/>
    </row>
    <row r="108" spans="2:16" ht="15" customHeight="1" x14ac:dyDescent="0.25">
      <c r="B108" s="11"/>
      <c r="C108" s="14">
        <f>COUNTIF(C$20:G$39,G21)</f>
        <v>95</v>
      </c>
      <c r="D108" s="14"/>
      <c r="E108" s="11"/>
      <c r="F108" s="11"/>
      <c r="G108" s="11"/>
      <c r="H108" s="11"/>
      <c r="J108" s="11"/>
      <c r="K108" s="14">
        <f t="shared" ref="K108:K111" si="19">COUNTIF(K$20:O$39,O21)</f>
        <v>95</v>
      </c>
      <c r="L108" s="14"/>
      <c r="M108" s="11"/>
      <c r="N108" s="11"/>
      <c r="O108" s="11"/>
      <c r="P108" s="11"/>
    </row>
    <row r="109" spans="2:16" ht="15" customHeight="1" x14ac:dyDescent="0.25">
      <c r="B109" s="11"/>
      <c r="C109" s="14">
        <f t="shared" ref="C109:C111" si="20">COUNTIF(C$20:G$39,G22)</f>
        <v>95</v>
      </c>
      <c r="D109" s="14"/>
      <c r="E109" s="11"/>
      <c r="F109" s="11"/>
      <c r="G109" s="11"/>
      <c r="H109" s="11"/>
      <c r="J109" s="11"/>
      <c r="K109" s="14">
        <f t="shared" si="19"/>
        <v>95</v>
      </c>
      <c r="L109" s="14"/>
      <c r="M109" s="11"/>
      <c r="N109" s="11"/>
      <c r="O109" s="11"/>
      <c r="P109" s="11"/>
    </row>
    <row r="110" spans="2:16" ht="15" customHeight="1" x14ac:dyDescent="0.25">
      <c r="B110" s="11"/>
      <c r="C110" s="14">
        <f t="shared" si="20"/>
        <v>95</v>
      </c>
      <c r="D110" s="14"/>
      <c r="E110" s="11"/>
      <c r="F110" s="11"/>
      <c r="G110" s="11"/>
      <c r="H110" s="11"/>
      <c r="J110" s="11"/>
      <c r="K110" s="14">
        <f t="shared" si="19"/>
        <v>95</v>
      </c>
      <c r="L110" s="14"/>
      <c r="M110" s="11"/>
      <c r="N110" s="11"/>
      <c r="O110" s="11"/>
      <c r="P110" s="11"/>
    </row>
    <row r="111" spans="2:16" ht="15" customHeight="1" x14ac:dyDescent="0.25">
      <c r="B111" s="11"/>
      <c r="C111" s="14">
        <f t="shared" si="20"/>
        <v>95</v>
      </c>
      <c r="D111" s="14"/>
      <c r="E111" s="11"/>
      <c r="F111" s="11"/>
      <c r="G111" s="11"/>
      <c r="H111" s="11"/>
      <c r="J111" s="11"/>
      <c r="K111" s="14">
        <f t="shared" si="19"/>
        <v>95</v>
      </c>
      <c r="L111" s="14"/>
      <c r="M111" s="11"/>
      <c r="N111" s="11"/>
      <c r="O111" s="11"/>
      <c r="P111" s="11"/>
    </row>
    <row r="112" spans="2:16" ht="15" customHeight="1" x14ac:dyDescent="0.25"/>
    <row r="113" spans="2:12" ht="15" customHeight="1" x14ac:dyDescent="0.25"/>
    <row r="114" spans="2:12" ht="23.25" x14ac:dyDescent="0.35">
      <c r="B114" s="33" t="s">
        <v>19</v>
      </c>
      <c r="C114" s="19"/>
      <c r="D114" s="19" t="s">
        <v>20</v>
      </c>
      <c r="J114" s="33" t="s">
        <v>19</v>
      </c>
      <c r="K114" s="19"/>
      <c r="L114" s="19" t="s">
        <v>20</v>
      </c>
    </row>
    <row r="115" spans="2:12" x14ac:dyDescent="0.25">
      <c r="B115" s="24"/>
      <c r="J115" s="24"/>
    </row>
    <row r="116" spans="2:12" x14ac:dyDescent="0.25">
      <c r="B116" s="24">
        <v>1</v>
      </c>
      <c r="C116" t="s">
        <v>79</v>
      </c>
      <c r="D116" t="s">
        <v>229</v>
      </c>
      <c r="J116" s="61">
        <v>1</v>
      </c>
      <c r="K116" t="s">
        <v>79</v>
      </c>
      <c r="L116" t="s">
        <v>229</v>
      </c>
    </row>
    <row r="117" spans="2:12" x14ac:dyDescent="0.25">
      <c r="B117" s="24">
        <v>2</v>
      </c>
      <c r="C117" t="s">
        <v>55</v>
      </c>
      <c r="D117" t="s">
        <v>230</v>
      </c>
      <c r="J117" s="61">
        <v>2</v>
      </c>
      <c r="K117" t="s">
        <v>55</v>
      </c>
      <c r="L117" t="s">
        <v>230</v>
      </c>
    </row>
    <row r="118" spans="2:12" x14ac:dyDescent="0.25">
      <c r="B118" s="24">
        <v>3</v>
      </c>
      <c r="C118" t="s">
        <v>56</v>
      </c>
      <c r="D118" t="s">
        <v>231</v>
      </c>
      <c r="J118" s="61">
        <v>3</v>
      </c>
      <c r="K118" t="s">
        <v>56</v>
      </c>
      <c r="L118" t="s">
        <v>231</v>
      </c>
    </row>
    <row r="119" spans="2:12" x14ac:dyDescent="0.25">
      <c r="B119" s="24">
        <v>4</v>
      </c>
      <c r="C119" t="s">
        <v>140</v>
      </c>
      <c r="D119" t="s">
        <v>232</v>
      </c>
      <c r="J119" s="61">
        <v>4</v>
      </c>
      <c r="K119" t="s">
        <v>140</v>
      </c>
      <c r="L119" t="s">
        <v>232</v>
      </c>
    </row>
    <row r="120" spans="2:12" x14ac:dyDescent="0.25">
      <c r="B120" s="24">
        <v>5</v>
      </c>
      <c r="C120" t="s">
        <v>141</v>
      </c>
      <c r="D120" t="s">
        <v>233</v>
      </c>
      <c r="J120" s="61">
        <v>5</v>
      </c>
      <c r="K120" t="s">
        <v>141</v>
      </c>
      <c r="L120" t="s">
        <v>233</v>
      </c>
    </row>
    <row r="121" spans="2:12" x14ac:dyDescent="0.25">
      <c r="B121" s="24">
        <v>6</v>
      </c>
      <c r="C121" t="s">
        <v>142</v>
      </c>
      <c r="D121" t="s">
        <v>127</v>
      </c>
      <c r="J121" s="61">
        <v>6</v>
      </c>
      <c r="K121" t="s">
        <v>142</v>
      </c>
      <c r="L121" t="s">
        <v>127</v>
      </c>
    </row>
    <row r="122" spans="2:12" x14ac:dyDescent="0.25">
      <c r="B122" s="24">
        <v>7</v>
      </c>
      <c r="C122" t="s">
        <v>80</v>
      </c>
      <c r="D122" t="s">
        <v>128</v>
      </c>
      <c r="J122" s="61">
        <v>7</v>
      </c>
      <c r="K122" t="s">
        <v>80</v>
      </c>
      <c r="L122" t="s">
        <v>128</v>
      </c>
    </row>
    <row r="123" spans="2:12" x14ac:dyDescent="0.25">
      <c r="B123" s="24">
        <v>8</v>
      </c>
      <c r="C123" t="s">
        <v>21</v>
      </c>
      <c r="D123" t="s">
        <v>129</v>
      </c>
      <c r="J123" s="61">
        <v>8</v>
      </c>
      <c r="K123" t="s">
        <v>21</v>
      </c>
      <c r="L123" t="s">
        <v>129</v>
      </c>
    </row>
    <row r="124" spans="2:12" x14ac:dyDescent="0.25">
      <c r="B124" s="24">
        <v>9</v>
      </c>
      <c r="C124" t="s">
        <v>81</v>
      </c>
      <c r="D124" t="s">
        <v>234</v>
      </c>
      <c r="J124" s="61">
        <v>9</v>
      </c>
      <c r="K124" t="s">
        <v>81</v>
      </c>
      <c r="L124" t="s">
        <v>234</v>
      </c>
    </row>
    <row r="125" spans="2:12" x14ac:dyDescent="0.25">
      <c r="B125" s="24">
        <v>10</v>
      </c>
      <c r="C125" t="s">
        <v>143</v>
      </c>
      <c r="D125" t="s">
        <v>130</v>
      </c>
      <c r="J125" s="61">
        <v>10</v>
      </c>
      <c r="K125" t="s">
        <v>143</v>
      </c>
      <c r="L125" t="s">
        <v>130</v>
      </c>
    </row>
    <row r="126" spans="2:12" x14ac:dyDescent="0.25">
      <c r="B126" s="24">
        <v>11</v>
      </c>
      <c r="C126" t="s">
        <v>144</v>
      </c>
      <c r="D126" t="s">
        <v>131</v>
      </c>
      <c r="J126" s="61">
        <v>11</v>
      </c>
      <c r="K126" t="s">
        <v>144</v>
      </c>
      <c r="L126" t="s">
        <v>131</v>
      </c>
    </row>
    <row r="127" spans="2:12" x14ac:dyDescent="0.25">
      <c r="B127" s="24">
        <v>12</v>
      </c>
      <c r="C127" t="s">
        <v>145</v>
      </c>
      <c r="D127" t="s">
        <v>235</v>
      </c>
      <c r="J127" s="61">
        <v>12</v>
      </c>
      <c r="K127" t="s">
        <v>145</v>
      </c>
      <c r="L127" t="s">
        <v>235</v>
      </c>
    </row>
    <row r="128" spans="2:12" x14ac:dyDescent="0.25">
      <c r="B128" s="24">
        <v>13</v>
      </c>
      <c r="C128" t="s">
        <v>22</v>
      </c>
      <c r="D128" t="s">
        <v>236</v>
      </c>
      <c r="J128" s="61">
        <v>13</v>
      </c>
      <c r="K128" t="s">
        <v>22</v>
      </c>
      <c r="L128" t="s">
        <v>236</v>
      </c>
    </row>
    <row r="129" spans="2:12" x14ac:dyDescent="0.25">
      <c r="B129" s="24">
        <v>14</v>
      </c>
      <c r="C129" t="s">
        <v>82</v>
      </c>
      <c r="D129" t="s">
        <v>132</v>
      </c>
      <c r="J129" s="61">
        <v>14</v>
      </c>
      <c r="K129" t="s">
        <v>82</v>
      </c>
      <c r="L129" t="s">
        <v>132</v>
      </c>
    </row>
    <row r="130" spans="2:12" x14ac:dyDescent="0.25">
      <c r="B130" s="24">
        <v>15</v>
      </c>
      <c r="C130" t="s">
        <v>146</v>
      </c>
      <c r="D130" t="s">
        <v>133</v>
      </c>
      <c r="J130" s="61">
        <v>15</v>
      </c>
      <c r="K130" t="s">
        <v>146</v>
      </c>
      <c r="L130" t="s">
        <v>133</v>
      </c>
    </row>
    <row r="131" spans="2:12" x14ac:dyDescent="0.25">
      <c r="B131" s="24">
        <v>16</v>
      </c>
      <c r="C131" t="s">
        <v>42</v>
      </c>
      <c r="D131" t="s">
        <v>237</v>
      </c>
      <c r="J131" s="61">
        <v>16</v>
      </c>
      <c r="K131" t="s">
        <v>42</v>
      </c>
      <c r="L131" t="s">
        <v>237</v>
      </c>
    </row>
    <row r="132" spans="2:12" x14ac:dyDescent="0.25">
      <c r="B132" s="24">
        <v>17</v>
      </c>
      <c r="C132" t="s">
        <v>147</v>
      </c>
      <c r="D132" t="s">
        <v>238</v>
      </c>
      <c r="J132" s="61">
        <v>17</v>
      </c>
      <c r="K132" t="s">
        <v>147</v>
      </c>
      <c r="L132" t="s">
        <v>238</v>
      </c>
    </row>
    <row r="133" spans="2:12" x14ac:dyDescent="0.25">
      <c r="B133" s="24">
        <v>18</v>
      </c>
      <c r="C133" t="s">
        <v>83</v>
      </c>
      <c r="D133" t="s">
        <v>239</v>
      </c>
      <c r="J133" s="61">
        <v>18</v>
      </c>
      <c r="K133" t="s">
        <v>83</v>
      </c>
      <c r="L133" t="s">
        <v>239</v>
      </c>
    </row>
    <row r="134" spans="2:12" x14ac:dyDescent="0.25">
      <c r="B134" s="24">
        <v>19</v>
      </c>
      <c r="C134" t="s">
        <v>148</v>
      </c>
      <c r="D134" t="s">
        <v>240</v>
      </c>
      <c r="J134" s="61">
        <v>19</v>
      </c>
      <c r="K134" t="s">
        <v>148</v>
      </c>
      <c r="L134" t="s">
        <v>240</v>
      </c>
    </row>
    <row r="135" spans="2:12" x14ac:dyDescent="0.25">
      <c r="B135" s="24">
        <v>20</v>
      </c>
      <c r="C135" t="s">
        <v>149</v>
      </c>
      <c r="D135" t="s">
        <v>241</v>
      </c>
      <c r="J135" s="61">
        <v>20</v>
      </c>
      <c r="K135" t="s">
        <v>149</v>
      </c>
      <c r="L135" t="s">
        <v>241</v>
      </c>
    </row>
    <row r="136" spans="2:12" x14ac:dyDescent="0.25">
      <c r="B136" s="24">
        <v>21</v>
      </c>
      <c r="C136" t="s">
        <v>23</v>
      </c>
      <c r="D136" t="s">
        <v>242</v>
      </c>
      <c r="J136" s="61">
        <v>21</v>
      </c>
      <c r="K136" t="s">
        <v>23</v>
      </c>
      <c r="L136" t="s">
        <v>242</v>
      </c>
    </row>
    <row r="137" spans="2:12" x14ac:dyDescent="0.25">
      <c r="B137" s="24">
        <v>22</v>
      </c>
      <c r="C137" t="s">
        <v>150</v>
      </c>
      <c r="D137" t="s">
        <v>243</v>
      </c>
      <c r="J137" s="61">
        <v>22</v>
      </c>
      <c r="K137" t="s">
        <v>150</v>
      </c>
      <c r="L137" t="s">
        <v>243</v>
      </c>
    </row>
    <row r="138" spans="2:12" x14ac:dyDescent="0.25">
      <c r="B138" s="24">
        <v>23</v>
      </c>
      <c r="C138" t="s">
        <v>151</v>
      </c>
      <c r="D138" t="s">
        <v>134</v>
      </c>
      <c r="J138" s="61">
        <v>23</v>
      </c>
      <c r="K138" t="s">
        <v>151</v>
      </c>
      <c r="L138" t="s">
        <v>134</v>
      </c>
    </row>
    <row r="139" spans="2:12" x14ac:dyDescent="0.25">
      <c r="B139" s="24">
        <v>24</v>
      </c>
      <c r="C139" t="s">
        <v>84</v>
      </c>
      <c r="J139" s="61">
        <v>24</v>
      </c>
      <c r="K139" t="s">
        <v>84</v>
      </c>
    </row>
    <row r="140" spans="2:12" x14ac:dyDescent="0.25">
      <c r="B140" s="24">
        <v>25</v>
      </c>
      <c r="C140" t="s">
        <v>152</v>
      </c>
      <c r="J140" s="61">
        <v>25</v>
      </c>
      <c r="K140" t="s">
        <v>152</v>
      </c>
    </row>
    <row r="141" spans="2:12" x14ac:dyDescent="0.25">
      <c r="B141" s="24">
        <v>26</v>
      </c>
      <c r="C141" t="s">
        <v>153</v>
      </c>
      <c r="J141" s="61">
        <v>26</v>
      </c>
      <c r="K141" t="s">
        <v>153</v>
      </c>
    </row>
    <row r="142" spans="2:12" x14ac:dyDescent="0.25">
      <c r="B142" s="24">
        <v>27</v>
      </c>
      <c r="C142" t="s">
        <v>85</v>
      </c>
      <c r="J142" s="61">
        <v>27</v>
      </c>
      <c r="K142" t="s">
        <v>85</v>
      </c>
    </row>
    <row r="143" spans="2:12" x14ac:dyDescent="0.25">
      <c r="B143" s="24">
        <v>28</v>
      </c>
      <c r="C143" t="s">
        <v>57</v>
      </c>
      <c r="J143" s="61">
        <v>28</v>
      </c>
      <c r="K143" t="s">
        <v>57</v>
      </c>
    </row>
    <row r="144" spans="2:12" x14ac:dyDescent="0.25">
      <c r="B144" s="24">
        <v>29</v>
      </c>
      <c r="C144" t="s">
        <v>154</v>
      </c>
      <c r="J144" s="61">
        <v>29</v>
      </c>
      <c r="K144" t="s">
        <v>154</v>
      </c>
    </row>
    <row r="145" spans="2:11" x14ac:dyDescent="0.25">
      <c r="B145" s="24">
        <v>30</v>
      </c>
      <c r="C145" t="s">
        <v>155</v>
      </c>
      <c r="J145" s="61">
        <v>30</v>
      </c>
      <c r="K145" t="s">
        <v>155</v>
      </c>
    </row>
    <row r="146" spans="2:11" x14ac:dyDescent="0.25">
      <c r="B146" s="24">
        <v>31</v>
      </c>
      <c r="C146" t="s">
        <v>86</v>
      </c>
      <c r="J146" s="61">
        <v>31</v>
      </c>
      <c r="K146" t="s">
        <v>86</v>
      </c>
    </row>
    <row r="147" spans="2:11" x14ac:dyDescent="0.25">
      <c r="B147" s="24">
        <v>32</v>
      </c>
      <c r="C147" t="s">
        <v>43</v>
      </c>
      <c r="J147" s="61">
        <v>32</v>
      </c>
      <c r="K147" t="s">
        <v>43</v>
      </c>
    </row>
    <row r="148" spans="2:11" x14ac:dyDescent="0.25">
      <c r="B148" s="24">
        <v>33</v>
      </c>
      <c r="C148" t="s">
        <v>156</v>
      </c>
      <c r="J148" s="61">
        <v>33</v>
      </c>
      <c r="K148" t="s">
        <v>156</v>
      </c>
    </row>
    <row r="149" spans="2:11" x14ac:dyDescent="0.25">
      <c r="B149" s="24">
        <v>34</v>
      </c>
      <c r="C149" t="s">
        <v>157</v>
      </c>
      <c r="J149" s="61">
        <v>34</v>
      </c>
      <c r="K149" t="s">
        <v>157</v>
      </c>
    </row>
    <row r="150" spans="2:11" x14ac:dyDescent="0.25">
      <c r="B150" s="24">
        <v>35</v>
      </c>
      <c r="C150" t="s">
        <v>87</v>
      </c>
      <c r="J150" s="61">
        <v>35</v>
      </c>
      <c r="K150" t="s">
        <v>87</v>
      </c>
    </row>
    <row r="151" spans="2:11" x14ac:dyDescent="0.25">
      <c r="B151" s="24">
        <v>36</v>
      </c>
      <c r="C151" t="s">
        <v>88</v>
      </c>
      <c r="J151" s="61">
        <v>36</v>
      </c>
      <c r="K151" t="s">
        <v>88</v>
      </c>
    </row>
    <row r="152" spans="2:11" x14ac:dyDescent="0.25">
      <c r="B152" s="24">
        <v>37</v>
      </c>
      <c r="C152" t="s">
        <v>158</v>
      </c>
      <c r="J152" s="61">
        <v>37</v>
      </c>
      <c r="K152" t="s">
        <v>158</v>
      </c>
    </row>
    <row r="153" spans="2:11" x14ac:dyDescent="0.25">
      <c r="B153" s="24">
        <v>38</v>
      </c>
      <c r="C153" t="s">
        <v>44</v>
      </c>
      <c r="J153" s="61">
        <v>38</v>
      </c>
      <c r="K153" t="s">
        <v>44</v>
      </c>
    </row>
    <row r="154" spans="2:11" x14ac:dyDescent="0.25">
      <c r="B154" s="24">
        <v>39</v>
      </c>
      <c r="C154" t="s">
        <v>89</v>
      </c>
      <c r="J154" s="61">
        <v>39</v>
      </c>
      <c r="K154" t="s">
        <v>89</v>
      </c>
    </row>
    <row r="155" spans="2:11" x14ac:dyDescent="0.25">
      <c r="B155" s="24">
        <v>40</v>
      </c>
      <c r="C155" t="s">
        <v>159</v>
      </c>
      <c r="J155" s="61">
        <v>40</v>
      </c>
      <c r="K155" t="s">
        <v>159</v>
      </c>
    </row>
    <row r="156" spans="2:11" x14ac:dyDescent="0.25">
      <c r="B156" s="24">
        <v>41</v>
      </c>
      <c r="C156" t="s">
        <v>90</v>
      </c>
      <c r="J156" s="61">
        <v>41</v>
      </c>
      <c r="K156" t="s">
        <v>90</v>
      </c>
    </row>
    <row r="157" spans="2:11" x14ac:dyDescent="0.25">
      <c r="B157" s="24">
        <v>42</v>
      </c>
      <c r="C157" t="s">
        <v>160</v>
      </c>
      <c r="J157" s="61">
        <v>42</v>
      </c>
      <c r="K157" t="s">
        <v>160</v>
      </c>
    </row>
    <row r="158" spans="2:11" x14ac:dyDescent="0.25">
      <c r="B158" s="24">
        <v>43</v>
      </c>
      <c r="C158" t="s">
        <v>161</v>
      </c>
      <c r="J158" s="61">
        <v>43</v>
      </c>
      <c r="K158" t="s">
        <v>161</v>
      </c>
    </row>
    <row r="159" spans="2:11" x14ac:dyDescent="0.25">
      <c r="B159" s="24">
        <v>44</v>
      </c>
      <c r="C159" t="s">
        <v>58</v>
      </c>
      <c r="J159" s="61">
        <v>44</v>
      </c>
      <c r="K159" t="s">
        <v>58</v>
      </c>
    </row>
    <row r="160" spans="2:11" x14ac:dyDescent="0.25">
      <c r="B160" s="24">
        <v>45</v>
      </c>
      <c r="C160" t="s">
        <v>162</v>
      </c>
      <c r="J160" s="61">
        <v>45</v>
      </c>
      <c r="K160" t="s">
        <v>162</v>
      </c>
    </row>
    <row r="161" spans="2:11" x14ac:dyDescent="0.25">
      <c r="B161" s="24">
        <v>46</v>
      </c>
      <c r="C161" t="s">
        <v>163</v>
      </c>
      <c r="J161" s="61">
        <v>46</v>
      </c>
      <c r="K161" t="s">
        <v>163</v>
      </c>
    </row>
    <row r="162" spans="2:11" x14ac:dyDescent="0.25">
      <c r="B162" s="24">
        <v>47</v>
      </c>
      <c r="C162" t="s">
        <v>91</v>
      </c>
      <c r="J162" s="61">
        <v>47</v>
      </c>
      <c r="K162" t="s">
        <v>91</v>
      </c>
    </row>
    <row r="163" spans="2:11" x14ac:dyDescent="0.25">
      <c r="B163" s="24">
        <v>48</v>
      </c>
      <c r="C163" t="s">
        <v>164</v>
      </c>
      <c r="J163" s="61">
        <v>48</v>
      </c>
      <c r="K163" t="s">
        <v>164</v>
      </c>
    </row>
    <row r="164" spans="2:11" x14ac:dyDescent="0.25">
      <c r="B164" s="24">
        <v>49</v>
      </c>
      <c r="C164" t="s">
        <v>165</v>
      </c>
      <c r="J164" s="61">
        <v>49</v>
      </c>
      <c r="K164" t="s">
        <v>165</v>
      </c>
    </row>
    <row r="165" spans="2:11" x14ac:dyDescent="0.25">
      <c r="B165" s="24">
        <v>50</v>
      </c>
      <c r="C165" t="s">
        <v>166</v>
      </c>
      <c r="J165" s="61">
        <v>50</v>
      </c>
      <c r="K165" t="s">
        <v>166</v>
      </c>
    </row>
    <row r="166" spans="2:11" x14ac:dyDescent="0.25">
      <c r="B166" s="24">
        <v>51</v>
      </c>
      <c r="C166" t="s">
        <v>167</v>
      </c>
      <c r="J166" s="61">
        <v>51</v>
      </c>
      <c r="K166" t="s">
        <v>167</v>
      </c>
    </row>
    <row r="167" spans="2:11" x14ac:dyDescent="0.25">
      <c r="B167" s="24">
        <v>52</v>
      </c>
      <c r="C167" t="s">
        <v>168</v>
      </c>
      <c r="J167" s="61">
        <v>52</v>
      </c>
      <c r="K167" t="s">
        <v>168</v>
      </c>
    </row>
    <row r="168" spans="2:11" x14ac:dyDescent="0.25">
      <c r="B168" s="24">
        <v>53</v>
      </c>
      <c r="C168" t="s">
        <v>169</v>
      </c>
      <c r="J168" s="61">
        <v>53</v>
      </c>
      <c r="K168" t="s">
        <v>169</v>
      </c>
    </row>
    <row r="169" spans="2:11" x14ac:dyDescent="0.25">
      <c r="B169" s="24">
        <v>54</v>
      </c>
      <c r="C169" t="s">
        <v>92</v>
      </c>
      <c r="J169" s="61">
        <v>54</v>
      </c>
      <c r="K169" t="s">
        <v>92</v>
      </c>
    </row>
    <row r="170" spans="2:11" x14ac:dyDescent="0.25">
      <c r="B170" s="24">
        <v>55</v>
      </c>
      <c r="C170" t="s">
        <v>24</v>
      </c>
      <c r="J170" s="61">
        <v>55</v>
      </c>
      <c r="K170" t="s">
        <v>24</v>
      </c>
    </row>
    <row r="171" spans="2:11" x14ac:dyDescent="0.25">
      <c r="B171" s="24">
        <v>56</v>
      </c>
      <c r="C171" t="s">
        <v>93</v>
      </c>
      <c r="J171" s="61">
        <v>56</v>
      </c>
      <c r="K171" t="s">
        <v>93</v>
      </c>
    </row>
    <row r="172" spans="2:11" x14ac:dyDescent="0.25">
      <c r="B172" s="24">
        <v>57</v>
      </c>
      <c r="C172" t="s">
        <v>170</v>
      </c>
      <c r="J172" s="61">
        <v>57</v>
      </c>
      <c r="K172" t="s">
        <v>170</v>
      </c>
    </row>
    <row r="173" spans="2:11" x14ac:dyDescent="0.25">
      <c r="B173" s="24">
        <v>58</v>
      </c>
      <c r="C173" t="s">
        <v>94</v>
      </c>
      <c r="J173" s="61">
        <v>58</v>
      </c>
      <c r="K173" t="s">
        <v>94</v>
      </c>
    </row>
    <row r="174" spans="2:11" x14ac:dyDescent="0.25">
      <c r="B174" s="24">
        <v>59</v>
      </c>
      <c r="C174" t="s">
        <v>59</v>
      </c>
      <c r="J174" s="61">
        <v>59</v>
      </c>
      <c r="K174" t="s">
        <v>59</v>
      </c>
    </row>
    <row r="175" spans="2:11" x14ac:dyDescent="0.25">
      <c r="B175" s="24">
        <v>60</v>
      </c>
      <c r="C175" t="s">
        <v>171</v>
      </c>
      <c r="J175" s="61">
        <v>60</v>
      </c>
      <c r="K175" t="s">
        <v>171</v>
      </c>
    </row>
    <row r="176" spans="2:11" x14ac:dyDescent="0.25">
      <c r="B176" s="24">
        <v>61</v>
      </c>
      <c r="C176" t="s">
        <v>172</v>
      </c>
      <c r="J176" s="61">
        <v>61</v>
      </c>
      <c r="K176" t="s">
        <v>172</v>
      </c>
    </row>
    <row r="177" spans="2:11" x14ac:dyDescent="0.25">
      <c r="B177" s="24">
        <v>62</v>
      </c>
      <c r="C177" t="s">
        <v>173</v>
      </c>
      <c r="J177" s="61">
        <v>62</v>
      </c>
      <c r="K177" t="s">
        <v>173</v>
      </c>
    </row>
    <row r="178" spans="2:11" x14ac:dyDescent="0.25">
      <c r="B178" s="24">
        <v>63</v>
      </c>
      <c r="C178" t="s">
        <v>60</v>
      </c>
      <c r="J178" s="61">
        <v>63</v>
      </c>
      <c r="K178" t="s">
        <v>60</v>
      </c>
    </row>
    <row r="179" spans="2:11" x14ac:dyDescent="0.25">
      <c r="B179" s="24">
        <v>64</v>
      </c>
      <c r="C179" t="s">
        <v>95</v>
      </c>
      <c r="J179" s="61">
        <v>64</v>
      </c>
      <c r="K179" t="s">
        <v>95</v>
      </c>
    </row>
    <row r="180" spans="2:11" x14ac:dyDescent="0.25">
      <c r="B180" s="24">
        <v>65</v>
      </c>
      <c r="C180" t="s">
        <v>25</v>
      </c>
      <c r="J180" s="61">
        <v>65</v>
      </c>
      <c r="K180" t="s">
        <v>25</v>
      </c>
    </row>
    <row r="181" spans="2:11" x14ac:dyDescent="0.25">
      <c r="B181" s="24">
        <v>66</v>
      </c>
      <c r="C181" t="s">
        <v>174</v>
      </c>
      <c r="J181" s="61">
        <v>66</v>
      </c>
      <c r="K181" t="s">
        <v>174</v>
      </c>
    </row>
    <row r="182" spans="2:11" x14ac:dyDescent="0.25">
      <c r="B182" s="24">
        <v>67</v>
      </c>
      <c r="C182" t="s">
        <v>175</v>
      </c>
      <c r="J182" s="61">
        <v>67</v>
      </c>
      <c r="K182" t="s">
        <v>175</v>
      </c>
    </row>
    <row r="183" spans="2:11" x14ac:dyDescent="0.25">
      <c r="B183" s="24">
        <v>68</v>
      </c>
      <c r="C183" t="s">
        <v>26</v>
      </c>
      <c r="J183" s="61">
        <v>68</v>
      </c>
      <c r="K183" t="s">
        <v>26</v>
      </c>
    </row>
    <row r="184" spans="2:11" x14ac:dyDescent="0.25">
      <c r="B184" s="24">
        <v>69</v>
      </c>
      <c r="C184" t="s">
        <v>45</v>
      </c>
      <c r="J184" s="61">
        <v>69</v>
      </c>
      <c r="K184" t="s">
        <v>45</v>
      </c>
    </row>
    <row r="185" spans="2:11" x14ac:dyDescent="0.25">
      <c r="B185" s="24">
        <v>70</v>
      </c>
      <c r="C185" t="s">
        <v>46</v>
      </c>
      <c r="J185" s="61">
        <v>70</v>
      </c>
      <c r="K185" t="s">
        <v>46</v>
      </c>
    </row>
    <row r="186" spans="2:11" x14ac:dyDescent="0.25">
      <c r="B186" s="24">
        <v>71</v>
      </c>
      <c r="C186" t="s">
        <v>176</v>
      </c>
      <c r="J186" s="61">
        <v>71</v>
      </c>
      <c r="K186" t="s">
        <v>176</v>
      </c>
    </row>
    <row r="187" spans="2:11" x14ac:dyDescent="0.25">
      <c r="B187" s="24">
        <v>72</v>
      </c>
      <c r="C187" t="s">
        <v>47</v>
      </c>
      <c r="J187" s="61">
        <v>72</v>
      </c>
      <c r="K187" t="s">
        <v>47</v>
      </c>
    </row>
    <row r="188" spans="2:11" x14ac:dyDescent="0.25">
      <c r="B188" s="24">
        <v>73</v>
      </c>
      <c r="C188" t="s">
        <v>177</v>
      </c>
      <c r="J188" s="61">
        <v>73</v>
      </c>
      <c r="K188" t="s">
        <v>177</v>
      </c>
    </row>
    <row r="189" spans="2:11" x14ac:dyDescent="0.25">
      <c r="B189" s="24">
        <v>74</v>
      </c>
      <c r="C189" t="s">
        <v>27</v>
      </c>
      <c r="J189" s="61">
        <v>74</v>
      </c>
      <c r="K189" t="s">
        <v>27</v>
      </c>
    </row>
    <row r="190" spans="2:11" x14ac:dyDescent="0.25">
      <c r="B190" s="24">
        <v>75</v>
      </c>
      <c r="C190" t="s">
        <v>178</v>
      </c>
      <c r="J190" s="61">
        <v>75</v>
      </c>
      <c r="K190" t="s">
        <v>178</v>
      </c>
    </row>
    <row r="191" spans="2:11" x14ac:dyDescent="0.25">
      <c r="B191" s="24">
        <v>76</v>
      </c>
      <c r="C191" t="s">
        <v>179</v>
      </c>
      <c r="J191" s="61">
        <v>76</v>
      </c>
      <c r="K191" t="s">
        <v>179</v>
      </c>
    </row>
    <row r="192" spans="2:11" x14ac:dyDescent="0.25">
      <c r="B192" s="24">
        <v>77</v>
      </c>
      <c r="C192" t="s">
        <v>180</v>
      </c>
      <c r="J192" s="61">
        <v>77</v>
      </c>
      <c r="K192" t="s">
        <v>180</v>
      </c>
    </row>
    <row r="193" spans="2:11" x14ac:dyDescent="0.25">
      <c r="B193" s="24">
        <v>78</v>
      </c>
      <c r="C193" t="s">
        <v>181</v>
      </c>
      <c r="J193" s="61">
        <v>78</v>
      </c>
      <c r="K193" t="s">
        <v>181</v>
      </c>
    </row>
    <row r="194" spans="2:11" x14ac:dyDescent="0.25">
      <c r="B194" s="24">
        <v>79</v>
      </c>
      <c r="C194" t="s">
        <v>96</v>
      </c>
      <c r="J194" s="61">
        <v>79</v>
      </c>
      <c r="K194" t="s">
        <v>96</v>
      </c>
    </row>
    <row r="195" spans="2:11" x14ac:dyDescent="0.25">
      <c r="B195" s="24">
        <v>80</v>
      </c>
      <c r="C195" t="s">
        <v>182</v>
      </c>
      <c r="J195" s="61">
        <v>80</v>
      </c>
      <c r="K195" t="s">
        <v>182</v>
      </c>
    </row>
    <row r="196" spans="2:11" x14ac:dyDescent="0.25">
      <c r="B196" s="24">
        <v>81</v>
      </c>
      <c r="C196" t="s">
        <v>183</v>
      </c>
      <c r="J196" s="61">
        <v>81</v>
      </c>
      <c r="K196" t="s">
        <v>183</v>
      </c>
    </row>
    <row r="197" spans="2:11" x14ac:dyDescent="0.25">
      <c r="B197" s="24">
        <v>82</v>
      </c>
      <c r="C197" t="s">
        <v>40</v>
      </c>
      <c r="J197" s="61">
        <v>82</v>
      </c>
      <c r="K197" t="s">
        <v>40</v>
      </c>
    </row>
    <row r="198" spans="2:11" x14ac:dyDescent="0.25">
      <c r="B198" s="24">
        <v>83</v>
      </c>
      <c r="C198" t="s">
        <v>97</v>
      </c>
      <c r="J198" s="61">
        <v>83</v>
      </c>
      <c r="K198" t="s">
        <v>97</v>
      </c>
    </row>
    <row r="199" spans="2:11" x14ac:dyDescent="0.25">
      <c r="B199" s="24">
        <v>84</v>
      </c>
      <c r="C199" t="s">
        <v>98</v>
      </c>
      <c r="J199" s="61">
        <v>84</v>
      </c>
      <c r="K199" t="s">
        <v>98</v>
      </c>
    </row>
    <row r="200" spans="2:11" x14ac:dyDescent="0.25">
      <c r="B200" s="24">
        <v>85</v>
      </c>
      <c r="C200" t="s">
        <v>184</v>
      </c>
      <c r="J200" s="61">
        <v>85</v>
      </c>
      <c r="K200" t="s">
        <v>184</v>
      </c>
    </row>
    <row r="201" spans="2:11" x14ac:dyDescent="0.25">
      <c r="B201" s="24">
        <v>86</v>
      </c>
      <c r="C201" t="s">
        <v>99</v>
      </c>
      <c r="J201" s="61">
        <v>86</v>
      </c>
      <c r="K201" t="s">
        <v>99</v>
      </c>
    </row>
    <row r="202" spans="2:11" x14ac:dyDescent="0.25">
      <c r="B202" s="24">
        <v>87</v>
      </c>
      <c r="C202" t="s">
        <v>41</v>
      </c>
      <c r="J202" s="61">
        <v>87</v>
      </c>
      <c r="K202" t="s">
        <v>41</v>
      </c>
    </row>
    <row r="203" spans="2:11" x14ac:dyDescent="0.25">
      <c r="B203" s="24">
        <v>88</v>
      </c>
      <c r="C203" t="s">
        <v>100</v>
      </c>
      <c r="J203" s="61">
        <v>88</v>
      </c>
      <c r="K203" t="s">
        <v>100</v>
      </c>
    </row>
    <row r="204" spans="2:11" x14ac:dyDescent="0.25">
      <c r="B204" s="24">
        <v>89</v>
      </c>
      <c r="C204" t="s">
        <v>101</v>
      </c>
      <c r="J204" s="61">
        <v>89</v>
      </c>
      <c r="K204" t="s">
        <v>101</v>
      </c>
    </row>
    <row r="205" spans="2:11" x14ac:dyDescent="0.25">
      <c r="B205" s="24">
        <v>90</v>
      </c>
      <c r="C205" t="s">
        <v>185</v>
      </c>
      <c r="J205" s="61">
        <v>90</v>
      </c>
      <c r="K205" t="s">
        <v>185</v>
      </c>
    </row>
    <row r="206" spans="2:11" x14ac:dyDescent="0.25">
      <c r="B206" s="24">
        <v>91</v>
      </c>
      <c r="C206" t="s">
        <v>102</v>
      </c>
      <c r="J206" s="61">
        <v>91</v>
      </c>
      <c r="K206" t="s">
        <v>102</v>
      </c>
    </row>
    <row r="207" spans="2:11" x14ac:dyDescent="0.25">
      <c r="B207" s="24">
        <v>92</v>
      </c>
      <c r="C207" t="s">
        <v>103</v>
      </c>
      <c r="J207" s="61">
        <v>92</v>
      </c>
      <c r="K207" t="s">
        <v>103</v>
      </c>
    </row>
    <row r="208" spans="2:11" x14ac:dyDescent="0.25">
      <c r="B208" s="24">
        <v>93</v>
      </c>
      <c r="C208" t="s">
        <v>186</v>
      </c>
      <c r="J208" s="61">
        <v>93</v>
      </c>
      <c r="K208" t="s">
        <v>186</v>
      </c>
    </row>
    <row r="209" spans="2:19" x14ac:dyDescent="0.25">
      <c r="B209" s="24">
        <v>94</v>
      </c>
      <c r="C209" t="s">
        <v>187</v>
      </c>
      <c r="J209" s="61">
        <v>94</v>
      </c>
      <c r="K209" t="s">
        <v>187</v>
      </c>
    </row>
    <row r="210" spans="2:19" x14ac:dyDescent="0.25">
      <c r="B210" s="24">
        <v>95</v>
      </c>
      <c r="C210" t="s">
        <v>188</v>
      </c>
      <c r="J210" s="61">
        <v>95</v>
      </c>
      <c r="K210" t="s">
        <v>188</v>
      </c>
    </row>
    <row r="211" spans="2:19" x14ac:dyDescent="0.25">
      <c r="B211" s="24">
        <v>96</v>
      </c>
      <c r="C211" t="s">
        <v>48</v>
      </c>
      <c r="J211" s="61">
        <v>96</v>
      </c>
      <c r="K211" t="s">
        <v>48</v>
      </c>
    </row>
    <row r="212" spans="2:19" x14ac:dyDescent="0.25">
      <c r="B212" s="24">
        <v>97</v>
      </c>
      <c r="C212" t="s">
        <v>104</v>
      </c>
      <c r="J212" s="61">
        <v>97</v>
      </c>
      <c r="K212" t="s">
        <v>104</v>
      </c>
      <c r="S212" s="21"/>
    </row>
    <row r="213" spans="2:19" x14ac:dyDescent="0.25">
      <c r="B213" s="24">
        <v>98</v>
      </c>
      <c r="C213" t="s">
        <v>49</v>
      </c>
      <c r="J213" s="61">
        <v>98</v>
      </c>
      <c r="K213" t="s">
        <v>49</v>
      </c>
      <c r="S213" s="21"/>
    </row>
    <row r="214" spans="2:19" x14ac:dyDescent="0.25">
      <c r="B214" s="24">
        <v>99</v>
      </c>
      <c r="C214" t="s">
        <v>105</v>
      </c>
      <c r="J214" s="61">
        <v>99</v>
      </c>
      <c r="K214" t="s">
        <v>105</v>
      </c>
      <c r="S214" s="21"/>
    </row>
    <row r="215" spans="2:19" x14ac:dyDescent="0.25">
      <c r="B215" s="24">
        <v>100</v>
      </c>
      <c r="C215" t="s">
        <v>28</v>
      </c>
      <c r="J215" s="61">
        <v>100</v>
      </c>
      <c r="K215" t="s">
        <v>28</v>
      </c>
      <c r="S215" s="21"/>
    </row>
    <row r="216" spans="2:19" x14ac:dyDescent="0.25">
      <c r="B216" s="24">
        <v>101</v>
      </c>
      <c r="C216" t="s">
        <v>50</v>
      </c>
      <c r="J216" s="61">
        <v>101</v>
      </c>
      <c r="K216" t="s">
        <v>50</v>
      </c>
      <c r="S216" s="21"/>
    </row>
    <row r="217" spans="2:19" x14ac:dyDescent="0.25">
      <c r="B217" s="24">
        <v>102</v>
      </c>
      <c r="C217" t="s">
        <v>189</v>
      </c>
      <c r="J217" s="61">
        <v>102</v>
      </c>
      <c r="K217" t="s">
        <v>189</v>
      </c>
      <c r="S217" s="21"/>
    </row>
    <row r="218" spans="2:19" x14ac:dyDescent="0.25">
      <c r="B218" s="24">
        <v>103</v>
      </c>
      <c r="C218" t="s">
        <v>106</v>
      </c>
      <c r="J218" s="61">
        <v>103</v>
      </c>
      <c r="K218" t="s">
        <v>106</v>
      </c>
      <c r="S218" s="21"/>
    </row>
    <row r="219" spans="2:19" x14ac:dyDescent="0.25">
      <c r="B219" s="24">
        <v>104</v>
      </c>
      <c r="C219" t="s">
        <v>107</v>
      </c>
      <c r="J219" s="61">
        <v>104</v>
      </c>
      <c r="K219" t="s">
        <v>107</v>
      </c>
      <c r="S219" s="21"/>
    </row>
    <row r="220" spans="2:19" x14ac:dyDescent="0.25">
      <c r="B220" s="24">
        <v>105</v>
      </c>
      <c r="C220" t="s">
        <v>108</v>
      </c>
      <c r="J220" s="61">
        <v>105</v>
      </c>
      <c r="K220" t="s">
        <v>108</v>
      </c>
      <c r="S220" s="21"/>
    </row>
    <row r="221" spans="2:19" x14ac:dyDescent="0.25">
      <c r="B221" s="24">
        <v>106</v>
      </c>
      <c r="C221" t="s">
        <v>190</v>
      </c>
      <c r="J221" s="61">
        <v>106</v>
      </c>
      <c r="K221" t="s">
        <v>190</v>
      </c>
      <c r="S221" s="21"/>
    </row>
    <row r="222" spans="2:19" x14ac:dyDescent="0.25">
      <c r="B222" s="24">
        <v>107</v>
      </c>
      <c r="C222" t="s">
        <v>109</v>
      </c>
      <c r="J222" s="61">
        <v>107</v>
      </c>
      <c r="K222" t="s">
        <v>109</v>
      </c>
      <c r="S222" s="21"/>
    </row>
    <row r="223" spans="2:19" x14ac:dyDescent="0.25">
      <c r="B223" s="24">
        <v>108</v>
      </c>
      <c r="C223" t="s">
        <v>51</v>
      </c>
      <c r="J223" s="61">
        <v>108</v>
      </c>
      <c r="K223" t="s">
        <v>51</v>
      </c>
      <c r="S223" s="21"/>
    </row>
    <row r="224" spans="2:19" x14ac:dyDescent="0.25">
      <c r="B224" s="24">
        <v>109</v>
      </c>
      <c r="C224" t="s">
        <v>29</v>
      </c>
      <c r="J224" s="61">
        <v>109</v>
      </c>
      <c r="K224" t="s">
        <v>29</v>
      </c>
    </row>
    <row r="225" spans="2:11" x14ac:dyDescent="0.25">
      <c r="B225" s="24">
        <v>110</v>
      </c>
      <c r="C225" t="s">
        <v>110</v>
      </c>
      <c r="J225" s="61">
        <v>110</v>
      </c>
      <c r="K225" t="s">
        <v>110</v>
      </c>
    </row>
    <row r="226" spans="2:11" x14ac:dyDescent="0.25">
      <c r="B226" s="24">
        <v>111</v>
      </c>
      <c r="C226" t="s">
        <v>191</v>
      </c>
      <c r="J226" s="61">
        <v>111</v>
      </c>
      <c r="K226" t="s">
        <v>191</v>
      </c>
    </row>
    <row r="227" spans="2:11" x14ac:dyDescent="0.25">
      <c r="B227" s="24">
        <v>112</v>
      </c>
      <c r="C227" t="s">
        <v>192</v>
      </c>
      <c r="J227" s="61">
        <v>112</v>
      </c>
      <c r="K227" t="s">
        <v>192</v>
      </c>
    </row>
    <row r="228" spans="2:11" x14ac:dyDescent="0.25">
      <c r="B228" s="24">
        <v>113</v>
      </c>
      <c r="C228" t="s">
        <v>193</v>
      </c>
      <c r="J228" s="61">
        <v>113</v>
      </c>
      <c r="K228" t="s">
        <v>193</v>
      </c>
    </row>
    <row r="229" spans="2:11" x14ac:dyDescent="0.25">
      <c r="B229" s="24">
        <v>114</v>
      </c>
      <c r="C229" t="s">
        <v>194</v>
      </c>
      <c r="J229" s="61">
        <v>114</v>
      </c>
      <c r="K229" t="s">
        <v>194</v>
      </c>
    </row>
    <row r="230" spans="2:11" x14ac:dyDescent="0.25">
      <c r="B230" s="24">
        <v>115</v>
      </c>
      <c r="C230" t="s">
        <v>195</v>
      </c>
      <c r="J230" s="61">
        <v>115</v>
      </c>
      <c r="K230" t="s">
        <v>195</v>
      </c>
    </row>
    <row r="231" spans="2:11" x14ac:dyDescent="0.25">
      <c r="B231" s="24">
        <v>116</v>
      </c>
      <c r="C231" t="s">
        <v>196</v>
      </c>
      <c r="J231" s="61">
        <v>116</v>
      </c>
      <c r="K231" t="s">
        <v>196</v>
      </c>
    </row>
    <row r="232" spans="2:11" x14ac:dyDescent="0.25">
      <c r="B232" s="24">
        <v>117</v>
      </c>
      <c r="C232" t="s">
        <v>111</v>
      </c>
      <c r="J232" s="61">
        <v>117</v>
      </c>
      <c r="K232" t="s">
        <v>111</v>
      </c>
    </row>
    <row r="233" spans="2:11" x14ac:dyDescent="0.25">
      <c r="B233" s="24">
        <v>118</v>
      </c>
      <c r="C233" t="s">
        <v>197</v>
      </c>
      <c r="J233" s="61">
        <v>118</v>
      </c>
      <c r="K233" t="s">
        <v>197</v>
      </c>
    </row>
    <row r="234" spans="2:11" x14ac:dyDescent="0.25">
      <c r="B234" s="24">
        <v>119</v>
      </c>
      <c r="C234" t="s">
        <v>112</v>
      </c>
      <c r="J234" s="61">
        <v>119</v>
      </c>
      <c r="K234" t="s">
        <v>112</v>
      </c>
    </row>
    <row r="235" spans="2:11" x14ac:dyDescent="0.25">
      <c r="B235" s="24">
        <v>120</v>
      </c>
      <c r="C235" t="s">
        <v>30</v>
      </c>
      <c r="J235" s="61">
        <v>120</v>
      </c>
      <c r="K235" t="s">
        <v>30</v>
      </c>
    </row>
    <row r="236" spans="2:11" x14ac:dyDescent="0.25">
      <c r="B236" s="24">
        <v>121</v>
      </c>
      <c r="C236" t="s">
        <v>113</v>
      </c>
      <c r="J236" s="61">
        <v>121</v>
      </c>
      <c r="K236" t="s">
        <v>113</v>
      </c>
    </row>
    <row r="237" spans="2:11" x14ac:dyDescent="0.25">
      <c r="B237" s="24">
        <v>122</v>
      </c>
      <c r="C237" t="s">
        <v>39</v>
      </c>
      <c r="J237" s="61">
        <v>122</v>
      </c>
      <c r="K237" t="s">
        <v>39</v>
      </c>
    </row>
    <row r="238" spans="2:11" x14ac:dyDescent="0.25">
      <c r="B238" s="24">
        <v>123</v>
      </c>
      <c r="C238" t="s">
        <v>198</v>
      </c>
      <c r="J238" s="61">
        <v>123</v>
      </c>
      <c r="K238" t="s">
        <v>198</v>
      </c>
    </row>
    <row r="239" spans="2:11" x14ac:dyDescent="0.25">
      <c r="B239" s="24">
        <v>124</v>
      </c>
      <c r="C239" t="s">
        <v>114</v>
      </c>
      <c r="J239" s="61">
        <v>124</v>
      </c>
      <c r="K239" t="s">
        <v>114</v>
      </c>
    </row>
    <row r="240" spans="2:11" x14ac:dyDescent="0.25">
      <c r="B240" s="24">
        <v>125</v>
      </c>
      <c r="C240" t="s">
        <v>199</v>
      </c>
      <c r="J240" s="61">
        <v>125</v>
      </c>
      <c r="K240" t="s">
        <v>199</v>
      </c>
    </row>
    <row r="241" spans="2:11" x14ac:dyDescent="0.25">
      <c r="B241" s="24">
        <v>126</v>
      </c>
      <c r="C241" t="s">
        <v>61</v>
      </c>
      <c r="J241" s="61">
        <v>126</v>
      </c>
      <c r="K241" t="s">
        <v>61</v>
      </c>
    </row>
    <row r="242" spans="2:11" x14ac:dyDescent="0.25">
      <c r="B242" s="24">
        <v>127</v>
      </c>
      <c r="C242" t="s">
        <v>115</v>
      </c>
      <c r="J242" s="61">
        <v>127</v>
      </c>
      <c r="K242" t="s">
        <v>115</v>
      </c>
    </row>
    <row r="243" spans="2:11" x14ac:dyDescent="0.25">
      <c r="B243" s="24">
        <v>128</v>
      </c>
      <c r="C243" t="s">
        <v>200</v>
      </c>
      <c r="J243" s="61">
        <v>128</v>
      </c>
      <c r="K243" t="s">
        <v>200</v>
      </c>
    </row>
    <row r="244" spans="2:11" x14ac:dyDescent="0.25">
      <c r="B244" s="24">
        <v>129</v>
      </c>
      <c r="C244" t="s">
        <v>116</v>
      </c>
      <c r="J244" s="61">
        <v>129</v>
      </c>
      <c r="K244" t="s">
        <v>116</v>
      </c>
    </row>
    <row r="245" spans="2:11" x14ac:dyDescent="0.25">
      <c r="B245" s="24">
        <v>130</v>
      </c>
      <c r="C245" t="s">
        <v>117</v>
      </c>
      <c r="J245" s="61">
        <v>130</v>
      </c>
      <c r="K245" t="s">
        <v>117</v>
      </c>
    </row>
    <row r="246" spans="2:11" x14ac:dyDescent="0.25">
      <c r="B246" s="24">
        <v>131</v>
      </c>
      <c r="C246" t="s">
        <v>62</v>
      </c>
      <c r="J246" s="61">
        <v>131</v>
      </c>
      <c r="K246" t="s">
        <v>62</v>
      </c>
    </row>
    <row r="247" spans="2:11" x14ac:dyDescent="0.25">
      <c r="B247" s="24">
        <v>132</v>
      </c>
      <c r="C247" t="s">
        <v>118</v>
      </c>
      <c r="J247" s="61">
        <v>132</v>
      </c>
      <c r="K247" t="s">
        <v>118</v>
      </c>
    </row>
    <row r="248" spans="2:11" x14ac:dyDescent="0.25">
      <c r="B248" s="24">
        <v>133</v>
      </c>
      <c r="C248" t="s">
        <v>119</v>
      </c>
      <c r="J248" s="61">
        <v>133</v>
      </c>
      <c r="K248" t="s">
        <v>119</v>
      </c>
    </row>
    <row r="249" spans="2:11" x14ac:dyDescent="0.25">
      <c r="B249" s="24">
        <v>134</v>
      </c>
      <c r="C249" t="s">
        <v>201</v>
      </c>
      <c r="J249" s="61">
        <v>134</v>
      </c>
      <c r="K249" t="s">
        <v>201</v>
      </c>
    </row>
    <row r="250" spans="2:11" x14ac:dyDescent="0.25">
      <c r="B250" s="24">
        <v>135</v>
      </c>
      <c r="C250" t="s">
        <v>202</v>
      </c>
      <c r="J250" s="61">
        <v>135</v>
      </c>
      <c r="K250" t="s">
        <v>202</v>
      </c>
    </row>
    <row r="251" spans="2:11" x14ac:dyDescent="0.25">
      <c r="B251" s="24">
        <v>136</v>
      </c>
      <c r="C251" t="s">
        <v>63</v>
      </c>
      <c r="J251" s="61">
        <v>136</v>
      </c>
      <c r="K251" t="s">
        <v>63</v>
      </c>
    </row>
    <row r="252" spans="2:11" x14ac:dyDescent="0.25">
      <c r="B252" s="24">
        <v>137</v>
      </c>
      <c r="C252" t="s">
        <v>120</v>
      </c>
      <c r="J252" s="61">
        <v>137</v>
      </c>
      <c r="K252" t="s">
        <v>120</v>
      </c>
    </row>
    <row r="253" spans="2:11" x14ac:dyDescent="0.25">
      <c r="B253" s="24">
        <v>138</v>
      </c>
      <c r="C253" t="s">
        <v>52</v>
      </c>
      <c r="J253" s="61">
        <v>138</v>
      </c>
      <c r="K253" t="s">
        <v>52</v>
      </c>
    </row>
    <row r="254" spans="2:11" x14ac:dyDescent="0.25">
      <c r="B254" s="24">
        <v>139</v>
      </c>
      <c r="C254" t="s">
        <v>203</v>
      </c>
      <c r="J254" s="61">
        <v>139</v>
      </c>
      <c r="K254" t="s">
        <v>203</v>
      </c>
    </row>
    <row r="255" spans="2:11" x14ac:dyDescent="0.25">
      <c r="B255" s="24">
        <v>140</v>
      </c>
      <c r="C255" t="s">
        <v>204</v>
      </c>
      <c r="J255" s="61">
        <v>140</v>
      </c>
      <c r="K255" t="s">
        <v>204</v>
      </c>
    </row>
    <row r="256" spans="2:11" x14ac:dyDescent="0.25">
      <c r="B256" s="24">
        <v>141</v>
      </c>
      <c r="C256" t="s">
        <v>31</v>
      </c>
      <c r="J256" s="61">
        <v>141</v>
      </c>
      <c r="K256" t="s">
        <v>31</v>
      </c>
    </row>
    <row r="257" spans="2:11" x14ac:dyDescent="0.25">
      <c r="B257" s="24">
        <v>142</v>
      </c>
      <c r="C257" t="s">
        <v>64</v>
      </c>
      <c r="J257" s="61">
        <v>142</v>
      </c>
      <c r="K257" t="s">
        <v>64</v>
      </c>
    </row>
    <row r="258" spans="2:11" x14ac:dyDescent="0.25">
      <c r="B258" s="24">
        <v>143</v>
      </c>
      <c r="C258" t="s">
        <v>121</v>
      </c>
      <c r="J258" s="61">
        <v>143</v>
      </c>
      <c r="K258" t="s">
        <v>121</v>
      </c>
    </row>
    <row r="259" spans="2:11" x14ac:dyDescent="0.25">
      <c r="B259" s="24">
        <v>144</v>
      </c>
      <c r="C259" t="s">
        <v>32</v>
      </c>
      <c r="J259" s="61">
        <v>144</v>
      </c>
      <c r="K259" t="s">
        <v>32</v>
      </c>
    </row>
    <row r="260" spans="2:11" x14ac:dyDescent="0.25">
      <c r="B260" s="24">
        <v>145</v>
      </c>
      <c r="C260" t="s">
        <v>205</v>
      </c>
      <c r="J260" s="61">
        <v>145</v>
      </c>
      <c r="K260" t="s">
        <v>205</v>
      </c>
    </row>
    <row r="261" spans="2:11" x14ac:dyDescent="0.25">
      <c r="B261" s="24">
        <v>146</v>
      </c>
      <c r="C261" t="s">
        <v>206</v>
      </c>
      <c r="J261" s="61">
        <v>146</v>
      </c>
      <c r="K261" t="s">
        <v>206</v>
      </c>
    </row>
    <row r="262" spans="2:11" x14ac:dyDescent="0.25">
      <c r="B262" s="24">
        <v>147</v>
      </c>
      <c r="C262" t="s">
        <v>53</v>
      </c>
      <c r="J262" s="61">
        <v>147</v>
      </c>
      <c r="K262" t="s">
        <v>53</v>
      </c>
    </row>
    <row r="263" spans="2:11" x14ac:dyDescent="0.25">
      <c r="B263" s="24">
        <v>148</v>
      </c>
      <c r="C263" t="s">
        <v>33</v>
      </c>
      <c r="J263" s="61">
        <v>148</v>
      </c>
      <c r="K263" t="s">
        <v>33</v>
      </c>
    </row>
    <row r="264" spans="2:11" x14ac:dyDescent="0.25">
      <c r="B264" s="24">
        <v>149</v>
      </c>
      <c r="C264" t="s">
        <v>207</v>
      </c>
      <c r="J264" s="61">
        <v>149</v>
      </c>
      <c r="K264" t="s">
        <v>207</v>
      </c>
    </row>
    <row r="265" spans="2:11" x14ac:dyDescent="0.25">
      <c r="B265" s="24">
        <v>150</v>
      </c>
      <c r="C265" t="s">
        <v>34</v>
      </c>
      <c r="J265" s="61">
        <v>150</v>
      </c>
      <c r="K265" t="s">
        <v>34</v>
      </c>
    </row>
    <row r="266" spans="2:11" x14ac:dyDescent="0.25">
      <c r="B266" s="24">
        <v>151</v>
      </c>
      <c r="C266" t="s">
        <v>122</v>
      </c>
      <c r="J266" s="61">
        <v>151</v>
      </c>
      <c r="K266" t="s">
        <v>122</v>
      </c>
    </row>
    <row r="267" spans="2:11" x14ac:dyDescent="0.25">
      <c r="B267" s="24">
        <v>152</v>
      </c>
      <c r="C267" t="s">
        <v>208</v>
      </c>
      <c r="J267" s="61">
        <v>152</v>
      </c>
      <c r="K267" t="s">
        <v>208</v>
      </c>
    </row>
    <row r="268" spans="2:11" x14ac:dyDescent="0.25">
      <c r="B268" s="24">
        <v>153</v>
      </c>
      <c r="C268" t="s">
        <v>35</v>
      </c>
      <c r="J268" s="61">
        <v>153</v>
      </c>
      <c r="K268" t="s">
        <v>35</v>
      </c>
    </row>
    <row r="269" spans="2:11" x14ac:dyDescent="0.25">
      <c r="B269" s="24">
        <v>154</v>
      </c>
      <c r="C269" t="s">
        <v>209</v>
      </c>
      <c r="J269" s="61">
        <v>154</v>
      </c>
      <c r="K269" t="s">
        <v>209</v>
      </c>
    </row>
    <row r="270" spans="2:11" x14ac:dyDescent="0.25">
      <c r="B270" s="24">
        <v>155</v>
      </c>
      <c r="C270" t="s">
        <v>210</v>
      </c>
      <c r="J270" s="61">
        <v>155</v>
      </c>
      <c r="K270" t="s">
        <v>210</v>
      </c>
    </row>
    <row r="271" spans="2:11" x14ac:dyDescent="0.25">
      <c r="B271" s="24">
        <v>156</v>
      </c>
      <c r="C271" t="s">
        <v>36</v>
      </c>
      <c r="J271" s="61">
        <v>156</v>
      </c>
      <c r="K271" t="s">
        <v>36</v>
      </c>
    </row>
    <row r="272" spans="2:11" x14ac:dyDescent="0.25">
      <c r="B272" s="24">
        <v>157</v>
      </c>
      <c r="C272" t="s">
        <v>211</v>
      </c>
      <c r="J272" s="61">
        <v>157</v>
      </c>
      <c r="K272" t="s">
        <v>211</v>
      </c>
    </row>
    <row r="273" spans="2:11" x14ac:dyDescent="0.25">
      <c r="B273" s="24">
        <v>158</v>
      </c>
      <c r="C273" t="s">
        <v>212</v>
      </c>
      <c r="J273" s="61">
        <v>158</v>
      </c>
      <c r="K273" t="s">
        <v>212</v>
      </c>
    </row>
    <row r="274" spans="2:11" x14ac:dyDescent="0.25">
      <c r="B274" s="24">
        <v>159</v>
      </c>
      <c r="C274" t="s">
        <v>213</v>
      </c>
      <c r="J274" s="61">
        <v>159</v>
      </c>
      <c r="K274" t="s">
        <v>213</v>
      </c>
    </row>
    <row r="275" spans="2:11" x14ac:dyDescent="0.25">
      <c r="B275" s="24">
        <v>160</v>
      </c>
      <c r="C275" t="s">
        <v>214</v>
      </c>
      <c r="J275" s="61">
        <v>160</v>
      </c>
      <c r="K275" t="s">
        <v>214</v>
      </c>
    </row>
    <row r="276" spans="2:11" x14ac:dyDescent="0.25">
      <c r="B276" s="24">
        <v>161</v>
      </c>
      <c r="C276" t="s">
        <v>65</v>
      </c>
      <c r="J276" s="61">
        <v>161</v>
      </c>
      <c r="K276" t="s">
        <v>65</v>
      </c>
    </row>
    <row r="277" spans="2:11" x14ac:dyDescent="0.25">
      <c r="B277" s="24">
        <v>162</v>
      </c>
      <c r="C277" t="s">
        <v>66</v>
      </c>
      <c r="J277" s="61">
        <v>162</v>
      </c>
      <c r="K277" t="s">
        <v>66</v>
      </c>
    </row>
    <row r="278" spans="2:11" x14ac:dyDescent="0.25">
      <c r="B278" s="24">
        <v>163</v>
      </c>
      <c r="C278" t="s">
        <v>215</v>
      </c>
      <c r="J278" s="61">
        <v>163</v>
      </c>
      <c r="K278" t="s">
        <v>215</v>
      </c>
    </row>
    <row r="279" spans="2:11" x14ac:dyDescent="0.25">
      <c r="B279" s="24">
        <v>164</v>
      </c>
      <c r="C279" t="s">
        <v>216</v>
      </c>
      <c r="J279" s="61">
        <v>164</v>
      </c>
      <c r="K279" t="s">
        <v>216</v>
      </c>
    </row>
    <row r="280" spans="2:11" x14ac:dyDescent="0.25">
      <c r="B280" s="24">
        <v>165</v>
      </c>
      <c r="C280" t="s">
        <v>123</v>
      </c>
      <c r="J280" s="61">
        <v>165</v>
      </c>
      <c r="K280" t="s">
        <v>123</v>
      </c>
    </row>
    <row r="281" spans="2:11" x14ac:dyDescent="0.25">
      <c r="B281" s="24">
        <v>166</v>
      </c>
      <c r="C281" t="s">
        <v>217</v>
      </c>
      <c r="J281" s="61">
        <v>166</v>
      </c>
      <c r="K281" t="s">
        <v>217</v>
      </c>
    </row>
    <row r="282" spans="2:11" x14ac:dyDescent="0.25">
      <c r="B282" s="24">
        <v>167</v>
      </c>
      <c r="C282" t="s">
        <v>218</v>
      </c>
      <c r="J282" s="61">
        <v>167</v>
      </c>
      <c r="K282" t="s">
        <v>218</v>
      </c>
    </row>
    <row r="283" spans="2:11" x14ac:dyDescent="0.25">
      <c r="B283" s="24">
        <v>168</v>
      </c>
      <c r="C283" t="s">
        <v>67</v>
      </c>
      <c r="J283" s="61">
        <v>168</v>
      </c>
      <c r="K283" t="s">
        <v>67</v>
      </c>
    </row>
    <row r="284" spans="2:11" x14ac:dyDescent="0.25">
      <c r="B284" s="24">
        <v>169</v>
      </c>
      <c r="C284" t="s">
        <v>219</v>
      </c>
      <c r="J284" s="61">
        <v>169</v>
      </c>
      <c r="K284" t="s">
        <v>219</v>
      </c>
    </row>
    <row r="285" spans="2:11" x14ac:dyDescent="0.25">
      <c r="B285" s="24">
        <v>170</v>
      </c>
      <c r="C285" t="s">
        <v>68</v>
      </c>
      <c r="J285" s="61">
        <v>170</v>
      </c>
      <c r="K285" t="s">
        <v>68</v>
      </c>
    </row>
    <row r="286" spans="2:11" x14ac:dyDescent="0.25">
      <c r="B286" s="24">
        <v>171</v>
      </c>
      <c r="C286" t="s">
        <v>124</v>
      </c>
      <c r="J286" s="61">
        <v>171</v>
      </c>
      <c r="K286" t="s">
        <v>124</v>
      </c>
    </row>
    <row r="287" spans="2:11" x14ac:dyDescent="0.25">
      <c r="B287" s="24">
        <v>172</v>
      </c>
      <c r="C287" t="s">
        <v>220</v>
      </c>
      <c r="J287" s="61">
        <v>172</v>
      </c>
      <c r="K287" t="s">
        <v>220</v>
      </c>
    </row>
    <row r="288" spans="2:11" x14ac:dyDescent="0.25">
      <c r="B288" s="24">
        <v>173</v>
      </c>
      <c r="C288" t="s">
        <v>37</v>
      </c>
      <c r="J288" s="61">
        <v>173</v>
      </c>
      <c r="K288" t="s">
        <v>37</v>
      </c>
    </row>
    <row r="289" spans="2:11" x14ac:dyDescent="0.25">
      <c r="B289" s="24">
        <v>174</v>
      </c>
      <c r="C289" t="s">
        <v>38</v>
      </c>
      <c r="J289" s="61">
        <v>174</v>
      </c>
      <c r="K289" t="s">
        <v>38</v>
      </c>
    </row>
    <row r="290" spans="2:11" x14ac:dyDescent="0.25">
      <c r="B290" s="24">
        <v>175</v>
      </c>
      <c r="C290" t="s">
        <v>125</v>
      </c>
      <c r="J290" s="61">
        <v>175</v>
      </c>
      <c r="K290" t="s">
        <v>125</v>
      </c>
    </row>
    <row r="291" spans="2:11" x14ac:dyDescent="0.25">
      <c r="B291" s="24">
        <v>176</v>
      </c>
      <c r="C291" t="s">
        <v>221</v>
      </c>
      <c r="J291" s="61">
        <v>176</v>
      </c>
      <c r="K291" t="s">
        <v>221</v>
      </c>
    </row>
    <row r="292" spans="2:11" x14ac:dyDescent="0.25">
      <c r="B292" s="61">
        <v>177</v>
      </c>
      <c r="C292" t="s">
        <v>222</v>
      </c>
      <c r="J292" s="61">
        <v>177</v>
      </c>
      <c r="K292" t="s">
        <v>222</v>
      </c>
    </row>
    <row r="293" spans="2:11" x14ac:dyDescent="0.25">
      <c r="B293" s="61">
        <v>178</v>
      </c>
      <c r="C293" t="s">
        <v>223</v>
      </c>
      <c r="J293" s="61">
        <v>178</v>
      </c>
      <c r="K293" t="s">
        <v>223</v>
      </c>
    </row>
    <row r="294" spans="2:11" x14ac:dyDescent="0.25">
      <c r="B294" s="61">
        <v>179</v>
      </c>
      <c r="C294" t="s">
        <v>126</v>
      </c>
      <c r="J294" s="61">
        <v>179</v>
      </c>
      <c r="K294" t="s">
        <v>126</v>
      </c>
    </row>
    <row r="295" spans="2:11" x14ac:dyDescent="0.25">
      <c r="B295" s="61">
        <v>180</v>
      </c>
      <c r="C295" t="s">
        <v>224</v>
      </c>
      <c r="J295" s="61">
        <v>180</v>
      </c>
      <c r="K295" t="s">
        <v>224</v>
      </c>
    </row>
    <row r="296" spans="2:11" x14ac:dyDescent="0.25">
      <c r="B296" s="61">
        <v>181</v>
      </c>
      <c r="C296" t="s">
        <v>225</v>
      </c>
      <c r="J296" s="61">
        <v>181</v>
      </c>
      <c r="K296" t="s">
        <v>225</v>
      </c>
    </row>
    <row r="297" spans="2:11" x14ac:dyDescent="0.25">
      <c r="B297" s="61">
        <v>182</v>
      </c>
      <c r="C297" t="s">
        <v>226</v>
      </c>
      <c r="J297" s="61">
        <v>182</v>
      </c>
      <c r="K297" t="s">
        <v>226</v>
      </c>
    </row>
    <row r="298" spans="2:11" x14ac:dyDescent="0.25">
      <c r="B298" s="61">
        <v>183</v>
      </c>
      <c r="C298" t="s">
        <v>227</v>
      </c>
      <c r="J298" s="61">
        <v>183</v>
      </c>
      <c r="K298" t="s">
        <v>227</v>
      </c>
    </row>
    <row r="299" spans="2:11" x14ac:dyDescent="0.25">
      <c r="B299" s="61">
        <v>184</v>
      </c>
      <c r="C299" t="s">
        <v>228</v>
      </c>
      <c r="J299" s="61">
        <v>184</v>
      </c>
      <c r="K299" t="s">
        <v>228</v>
      </c>
    </row>
  </sheetData>
  <sheetProtection algorithmName="SHA-512" hashValue="a0jXK/DXR7Hjp4Mt2NJU7C4zpBBdYUqqomSW90PL0kKYhDsJefsGrqcNJhvHlW6H6GyRtIMnDKZNz3DFtU7PLA==" saltValue="487UElDUshOKzKGUWI3avA==" spinCount="100000" sheet="1" objects="1" scenarios="1"/>
  <sortState ref="S11:S211">
    <sortCondition ref="S11:S211"/>
  </sortState>
  <mergeCells count="66">
    <mergeCell ref="B8:H8"/>
    <mergeCell ref="B9:H9"/>
    <mergeCell ref="E12:H12"/>
    <mergeCell ref="E13:H13"/>
    <mergeCell ref="B84:G84"/>
    <mergeCell ref="B62:G62"/>
    <mergeCell ref="B78:G78"/>
    <mergeCell ref="C83:F83"/>
    <mergeCell ref="C79:F79"/>
    <mergeCell ref="C81:F81"/>
    <mergeCell ref="B80:G80"/>
    <mergeCell ref="B82:G82"/>
    <mergeCell ref="C69:G69"/>
    <mergeCell ref="C70:G70"/>
    <mergeCell ref="B68:G68"/>
    <mergeCell ref="B71:G71"/>
    <mergeCell ref="B65:G65"/>
    <mergeCell ref="C67:G67"/>
    <mergeCell ref="C66:G66"/>
    <mergeCell ref="C63:G63"/>
    <mergeCell ref="C64:G64"/>
    <mergeCell ref="B60:G60"/>
    <mergeCell ref="B51:G51"/>
    <mergeCell ref="B40:G40"/>
    <mergeCell ref="B16:G16"/>
    <mergeCell ref="B11:C11"/>
    <mergeCell ref="B12:C12"/>
    <mergeCell ref="B13:C13"/>
    <mergeCell ref="B14:C14"/>
    <mergeCell ref="B15:C15"/>
    <mergeCell ref="E14:H14"/>
    <mergeCell ref="E15:H15"/>
    <mergeCell ref="E11:H11"/>
    <mergeCell ref="J11:K11"/>
    <mergeCell ref="J12:K12"/>
    <mergeCell ref="J8:P8"/>
    <mergeCell ref="J9:P9"/>
    <mergeCell ref="M11:P11"/>
    <mergeCell ref="M12:P12"/>
    <mergeCell ref="J13:K13"/>
    <mergeCell ref="J14:K14"/>
    <mergeCell ref="J15:K15"/>
    <mergeCell ref="M13:P13"/>
    <mergeCell ref="M14:P14"/>
    <mergeCell ref="M15:P15"/>
    <mergeCell ref="J16:O16"/>
    <mergeCell ref="J40:O40"/>
    <mergeCell ref="J51:O51"/>
    <mergeCell ref="J60:O60"/>
    <mergeCell ref="J62:O62"/>
    <mergeCell ref="K63:O63"/>
    <mergeCell ref="K64:O64"/>
    <mergeCell ref="J65:O65"/>
    <mergeCell ref="K66:O66"/>
    <mergeCell ref="K67:O67"/>
    <mergeCell ref="J68:O68"/>
    <mergeCell ref="K69:O69"/>
    <mergeCell ref="K70:O70"/>
    <mergeCell ref="J71:O71"/>
    <mergeCell ref="J78:O78"/>
    <mergeCell ref="J84:O84"/>
    <mergeCell ref="K79:N79"/>
    <mergeCell ref="J80:O80"/>
    <mergeCell ref="K81:N81"/>
    <mergeCell ref="J82:O82"/>
    <mergeCell ref="K83:N83"/>
  </mergeCells>
  <dataValidations count="3">
    <dataValidation type="list" allowBlank="1" showInputMessage="1" showErrorMessage="1" sqref="P64">
      <formula1>$D$116:$D$138</formula1>
    </dataValidation>
    <dataValidation type="list" allowBlank="1" showInputMessage="1" showErrorMessage="1" sqref="P67">
      <formula1>$C$116:$C$291</formula1>
    </dataValidation>
    <dataValidation type="list" allowBlank="1" showInputMessage="1" showErrorMessage="1" sqref="C67:G67 K67:O67">
      <formula1>$C$116:$C$326</formula1>
    </dataValidation>
  </dataValidations>
  <hyperlinks>
    <hyperlink ref="C74:G74" r:id="rId1" display="Bijlesnetwerk: dé landelijke organisatie voor bijles, huiswerkbegeleiding en examentraining"/>
    <hyperlink ref="B6" r:id="rId2"/>
    <hyperlink ref="C74" r:id="rId3"/>
    <hyperlink ref="K74" r:id="rId4"/>
    <hyperlink ref="C75" r:id="rId5"/>
    <hyperlink ref="K75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1"/>
  <sheetViews>
    <sheetView showGridLines="0" zoomScaleNormal="100" workbookViewId="0">
      <pane ySplit="8565" topLeftCell="A64"/>
      <selection pane="bottomLeft" activeCell="E67" sqref="E67"/>
    </sheetView>
  </sheetViews>
  <sheetFormatPr defaultRowHeight="15" x14ac:dyDescent="0.25"/>
  <cols>
    <col min="1" max="1" width="10.7109375" customWidth="1"/>
    <col min="2" max="2" width="5.7109375" customWidth="1"/>
    <col min="3" max="3" width="32.7109375" customWidth="1"/>
    <col min="4" max="4" width="5.7109375" customWidth="1"/>
    <col min="6" max="6" width="5.7109375" customWidth="1"/>
    <col min="7" max="7" width="32.7109375" customWidth="1"/>
    <col min="8" max="8" width="5.7109375" customWidth="1"/>
    <col min="9" max="9" width="10.7109375" customWidth="1"/>
    <col min="10" max="10" width="5.7109375" customWidth="1"/>
    <col min="11" max="11" width="32.7109375" customWidth="1"/>
    <col min="12" max="12" width="5.7109375" customWidth="1"/>
    <col min="14" max="14" width="5.7109375" customWidth="1"/>
    <col min="15" max="15" width="32.7109375" customWidth="1"/>
    <col min="16" max="16" width="5.7109375" customWidth="1"/>
    <col min="17" max="17" width="10.7109375" customWidth="1"/>
    <col min="18" max="18" width="5.7109375" customWidth="1"/>
    <col min="19" max="19" width="32.7109375" customWidth="1"/>
    <col min="20" max="20" width="5.7109375" customWidth="1"/>
    <col min="22" max="22" width="5.7109375" customWidth="1"/>
    <col min="23" max="23" width="32.7109375" customWidth="1"/>
    <col min="24" max="24" width="5.7109375" customWidth="1"/>
  </cols>
  <sheetData>
    <row r="1" spans="2:24" s="22" customFormat="1" x14ac:dyDescent="0.25"/>
    <row r="2" spans="2:24" ht="23.25" x14ac:dyDescent="0.35">
      <c r="B2" s="81" t="s">
        <v>137</v>
      </c>
      <c r="C2" s="81"/>
      <c r="D2" s="81"/>
      <c r="E2" s="81"/>
      <c r="F2" s="81"/>
      <c r="G2" s="81"/>
      <c r="H2" s="77"/>
      <c r="J2" s="81" t="s">
        <v>138</v>
      </c>
      <c r="K2" s="81"/>
      <c r="L2" s="81"/>
      <c r="M2" s="81"/>
      <c r="N2" s="81"/>
      <c r="O2" s="81"/>
      <c r="P2" s="77"/>
      <c r="R2" s="81" t="s">
        <v>139</v>
      </c>
      <c r="S2" s="81"/>
      <c r="T2" s="81"/>
      <c r="U2" s="81"/>
      <c r="V2" s="81"/>
      <c r="W2" s="81"/>
      <c r="X2" s="77"/>
    </row>
    <row r="3" spans="2:24" ht="15" customHeight="1" x14ac:dyDescent="0.25">
      <c r="B3" s="82" t="s">
        <v>71</v>
      </c>
      <c r="C3" s="82"/>
      <c r="D3" s="82"/>
      <c r="E3" s="82"/>
      <c r="F3" s="82"/>
      <c r="G3" s="82"/>
      <c r="H3" s="77"/>
      <c r="J3" s="82" t="s">
        <v>71</v>
      </c>
      <c r="K3" s="82"/>
      <c r="L3" s="82"/>
      <c r="M3" s="82"/>
      <c r="N3" s="82"/>
      <c r="O3" s="82"/>
      <c r="P3" s="77"/>
      <c r="R3" s="82" t="s">
        <v>71</v>
      </c>
      <c r="S3" s="82"/>
      <c r="T3" s="82"/>
      <c r="U3" s="82"/>
      <c r="V3" s="82"/>
      <c r="W3" s="82"/>
      <c r="X3" s="77"/>
    </row>
    <row r="4" spans="2:24" ht="15" customHeight="1" x14ac:dyDescent="0.25">
      <c r="B4" s="24"/>
      <c r="C4" s="24"/>
      <c r="D4" s="24"/>
      <c r="E4" s="24"/>
      <c r="F4" s="24"/>
      <c r="G4" s="24"/>
      <c r="H4" s="24"/>
      <c r="J4" s="24"/>
      <c r="K4" s="24"/>
      <c r="L4" s="24"/>
      <c r="M4" s="24"/>
      <c r="N4" s="24"/>
      <c r="O4" s="24"/>
      <c r="P4" s="24"/>
      <c r="R4" s="24"/>
      <c r="S4" s="24"/>
      <c r="T4" s="24"/>
      <c r="U4" s="24"/>
      <c r="V4" s="24"/>
      <c r="W4" s="24"/>
      <c r="X4" s="24"/>
    </row>
    <row r="5" spans="2:24" ht="15" customHeight="1" x14ac:dyDescent="0.25">
      <c r="B5" s="79" t="s">
        <v>0</v>
      </c>
      <c r="C5" s="79"/>
      <c r="D5" s="25"/>
      <c r="E5" s="83"/>
      <c r="F5" s="83"/>
      <c r="G5" s="83"/>
      <c r="H5" s="84"/>
      <c r="J5" s="79" t="s">
        <v>0</v>
      </c>
      <c r="K5" s="79"/>
      <c r="L5" s="25"/>
      <c r="M5" s="80" t="str">
        <f>IF($E5&lt;&gt;"",$E5,"")</f>
        <v/>
      </c>
      <c r="N5" s="72"/>
      <c r="O5" s="72"/>
      <c r="P5" s="72"/>
      <c r="R5" s="79" t="s">
        <v>0</v>
      </c>
      <c r="S5" s="79"/>
      <c r="T5" s="25"/>
      <c r="U5" s="80" t="str">
        <f>IF($E5&lt;&gt;"",$E5,"")</f>
        <v/>
      </c>
      <c r="V5" s="72"/>
      <c r="W5" s="72"/>
      <c r="X5" s="72"/>
    </row>
    <row r="6" spans="2:24" ht="15" customHeight="1" x14ac:dyDescent="0.25">
      <c r="B6" s="79" t="s">
        <v>1</v>
      </c>
      <c r="C6" s="79"/>
      <c r="D6" s="25"/>
      <c r="E6" s="83"/>
      <c r="F6" s="83"/>
      <c r="G6" s="83"/>
      <c r="H6" s="84"/>
      <c r="J6" s="79" t="s">
        <v>1</v>
      </c>
      <c r="K6" s="79"/>
      <c r="L6" s="25"/>
      <c r="M6" s="80" t="str">
        <f>IF($E6&lt;&gt;"",$E6,"")</f>
        <v/>
      </c>
      <c r="N6" s="72"/>
      <c r="O6" s="72"/>
      <c r="P6" s="72"/>
      <c r="R6" s="79" t="s">
        <v>1</v>
      </c>
      <c r="S6" s="79"/>
      <c r="T6" s="25"/>
      <c r="U6" s="80" t="str">
        <f>IF($E6&lt;&gt;"",$E6,"")</f>
        <v/>
      </c>
      <c r="V6" s="72"/>
      <c r="W6" s="72"/>
      <c r="X6" s="72"/>
    </row>
    <row r="7" spans="2:24" x14ac:dyDescent="0.25">
      <c r="B7" s="79" t="s">
        <v>2</v>
      </c>
      <c r="C7" s="79"/>
      <c r="D7" s="25"/>
      <c r="E7" s="83"/>
      <c r="F7" s="83"/>
      <c r="G7" s="83"/>
      <c r="H7" s="84"/>
      <c r="J7" s="79" t="s">
        <v>2</v>
      </c>
      <c r="K7" s="79"/>
      <c r="L7" s="25"/>
      <c r="M7" s="80" t="str">
        <f>IF($E7&lt;&gt;"",$E7,"")</f>
        <v/>
      </c>
      <c r="N7" s="72"/>
      <c r="O7" s="72"/>
      <c r="P7" s="72"/>
      <c r="R7" s="79" t="s">
        <v>2</v>
      </c>
      <c r="S7" s="79"/>
      <c r="T7" s="25"/>
      <c r="U7" s="80" t="str">
        <f>IF($E7&lt;&gt;"",$E7,"")</f>
        <v/>
      </c>
      <c r="V7" s="72"/>
      <c r="W7" s="72"/>
      <c r="X7" s="72"/>
    </row>
    <row r="8" spans="2:24" x14ac:dyDescent="0.25">
      <c r="B8" s="79" t="s">
        <v>4</v>
      </c>
      <c r="C8" s="79"/>
      <c r="D8" s="25"/>
      <c r="E8" s="83"/>
      <c r="F8" s="83"/>
      <c r="G8" s="83"/>
      <c r="H8" s="84"/>
      <c r="J8" s="79" t="s">
        <v>4</v>
      </c>
      <c r="K8" s="79"/>
      <c r="L8" s="25"/>
      <c r="M8" s="80" t="str">
        <f>IF($E8&lt;&gt;"",$E8,"")</f>
        <v/>
      </c>
      <c r="N8" s="72"/>
      <c r="O8" s="72"/>
      <c r="P8" s="72"/>
      <c r="R8" s="79" t="s">
        <v>4</v>
      </c>
      <c r="S8" s="79"/>
      <c r="T8" s="25"/>
      <c r="U8" s="80" t="str">
        <f>IF($E8&lt;&gt;"",$E8,"")</f>
        <v/>
      </c>
      <c r="V8" s="72"/>
      <c r="W8" s="72"/>
      <c r="X8" s="72"/>
    </row>
    <row r="9" spans="2:24" x14ac:dyDescent="0.25">
      <c r="B9" s="79" t="s">
        <v>3</v>
      </c>
      <c r="C9" s="79"/>
      <c r="D9" s="25"/>
      <c r="E9" s="83"/>
      <c r="F9" s="83"/>
      <c r="G9" s="83"/>
      <c r="H9" s="84"/>
      <c r="J9" s="79" t="s">
        <v>3</v>
      </c>
      <c r="K9" s="79"/>
      <c r="L9" s="25"/>
      <c r="M9" s="80" t="str">
        <f>IF($E9&lt;&gt;"",$E9,"")</f>
        <v/>
      </c>
      <c r="N9" s="72"/>
      <c r="O9" s="72"/>
      <c r="P9" s="72"/>
      <c r="R9" s="79" t="s">
        <v>3</v>
      </c>
      <c r="S9" s="79"/>
      <c r="T9" s="25"/>
      <c r="U9" s="80" t="str">
        <f>IF($E9&lt;&gt;"",$E9,"")</f>
        <v/>
      </c>
      <c r="V9" s="72"/>
      <c r="W9" s="72"/>
      <c r="X9" s="72"/>
    </row>
    <row r="10" spans="2:24" x14ac:dyDescent="0.25">
      <c r="B10" s="72"/>
      <c r="C10" s="72"/>
      <c r="D10" s="72"/>
      <c r="E10" s="72"/>
      <c r="F10" s="72"/>
      <c r="G10" s="72"/>
      <c r="H10" s="22"/>
      <c r="J10" s="72"/>
      <c r="K10" s="72"/>
      <c r="L10" s="72"/>
      <c r="M10" s="72"/>
      <c r="N10" s="72"/>
      <c r="O10" s="72"/>
      <c r="P10" s="22"/>
      <c r="R10" s="72"/>
      <c r="S10" s="72"/>
      <c r="T10" s="72"/>
      <c r="U10" s="72"/>
      <c r="V10" s="72"/>
      <c r="W10" s="72"/>
      <c r="X10" s="22"/>
    </row>
    <row r="11" spans="2:24" x14ac:dyDescent="0.25">
      <c r="C11" s="1" t="s">
        <v>5</v>
      </c>
      <c r="D11" s="1"/>
      <c r="G11" s="1" t="s">
        <v>6</v>
      </c>
      <c r="H11" s="1"/>
      <c r="K11" s="1" t="s">
        <v>5</v>
      </c>
      <c r="L11" s="1"/>
      <c r="O11" s="1" t="s">
        <v>6</v>
      </c>
      <c r="P11" s="1"/>
      <c r="S11" s="1" t="s">
        <v>5</v>
      </c>
      <c r="T11" s="1"/>
      <c r="W11" s="1" t="s">
        <v>6</v>
      </c>
      <c r="X11" s="1"/>
    </row>
    <row r="12" spans="2:24" x14ac:dyDescent="0.25">
      <c r="C12" s="1"/>
      <c r="D12" s="1"/>
      <c r="G12" s="1"/>
      <c r="H12" s="1"/>
      <c r="K12" s="1"/>
      <c r="L12" s="1"/>
      <c r="O12" s="1"/>
      <c r="P12" s="1"/>
      <c r="S12" s="1"/>
      <c r="T12" s="1"/>
      <c r="W12" s="1"/>
      <c r="X12" s="1"/>
    </row>
    <row r="13" spans="2:24" x14ac:dyDescent="0.25">
      <c r="C13" s="26" t="s">
        <v>0</v>
      </c>
      <c r="D13" s="27" t="s">
        <v>54</v>
      </c>
      <c r="G13" s="26" t="s">
        <v>0</v>
      </c>
      <c r="H13" s="27" t="s">
        <v>54</v>
      </c>
      <c r="I13" s="26"/>
      <c r="K13" s="26" t="s">
        <v>0</v>
      </c>
      <c r="L13" s="27" t="s">
        <v>54</v>
      </c>
      <c r="M13" s="27"/>
      <c r="O13" s="26" t="s">
        <v>0</v>
      </c>
      <c r="P13" s="27" t="s">
        <v>54</v>
      </c>
      <c r="S13" s="26" t="s">
        <v>0</v>
      </c>
      <c r="T13" s="27" t="s">
        <v>54</v>
      </c>
      <c r="U13" s="27"/>
      <c r="W13" s="26" t="s">
        <v>0</v>
      </c>
      <c r="X13" s="27" t="s">
        <v>54</v>
      </c>
    </row>
    <row r="14" spans="2:24" x14ac:dyDescent="0.25">
      <c r="B14" s="23">
        <v>1</v>
      </c>
      <c r="C14" s="32" t="str">
        <f t="shared" ref="C14:C28" si="0">IFERROR(VLOOKUP(D14,$B$68:$C$279,2,0),"")</f>
        <v/>
      </c>
      <c r="D14" s="34"/>
      <c r="F14" s="23">
        <v>1</v>
      </c>
      <c r="G14" s="32" t="str">
        <f>IFERROR(VLOOKUP(H14,$B$68:$C$279,2,0),"")</f>
        <v/>
      </c>
      <c r="H14" s="34"/>
      <c r="J14" s="23">
        <v>1</v>
      </c>
      <c r="K14" s="32" t="str">
        <f t="shared" ref="K14:K28" si="1">IFERROR(VLOOKUP(L14,$B$68:$C$279,2,0),"")</f>
        <v/>
      </c>
      <c r="L14" s="34"/>
      <c r="N14" s="23">
        <v>1</v>
      </c>
      <c r="O14" s="32" t="str">
        <f>IFERROR(VLOOKUP(P14,$B$68:$C$279,2,0),"")</f>
        <v/>
      </c>
      <c r="P14" s="34"/>
      <c r="R14" s="23">
        <v>1</v>
      </c>
      <c r="S14" s="32" t="str">
        <f t="shared" ref="S14:S28" si="2">IFERROR(VLOOKUP(T14,$B$68:$C$279,2,0),"")</f>
        <v/>
      </c>
      <c r="T14" s="34"/>
      <c r="V14" s="23">
        <v>1</v>
      </c>
      <c r="W14" s="32" t="str">
        <f>IFERROR(VLOOKUP(X14,$B$68:$C$279,2,0),"")</f>
        <v/>
      </c>
      <c r="X14" s="34"/>
    </row>
    <row r="15" spans="2:24" x14ac:dyDescent="0.25">
      <c r="B15" s="23">
        <v>2</v>
      </c>
      <c r="C15" s="32" t="str">
        <f t="shared" si="0"/>
        <v/>
      </c>
      <c r="D15" s="34"/>
      <c r="F15" s="23">
        <v>2</v>
      </c>
      <c r="G15" s="32" t="str">
        <f>IFERROR(VLOOKUP(H15,$B$68:$C$279,2,0),"")</f>
        <v/>
      </c>
      <c r="H15" s="34"/>
      <c r="J15" s="23">
        <v>2</v>
      </c>
      <c r="K15" s="32" t="str">
        <f t="shared" si="1"/>
        <v/>
      </c>
      <c r="L15" s="34"/>
      <c r="N15" s="23">
        <v>2</v>
      </c>
      <c r="O15" s="32" t="str">
        <f>IFERROR(VLOOKUP(P15,$B$68:$C$279,2,0),"")</f>
        <v/>
      </c>
      <c r="P15" s="34"/>
      <c r="R15" s="23">
        <v>2</v>
      </c>
      <c r="S15" s="32" t="str">
        <f t="shared" si="2"/>
        <v/>
      </c>
      <c r="T15" s="34"/>
      <c r="V15" s="23">
        <v>2</v>
      </c>
      <c r="W15" s="32" t="str">
        <f>IFERROR(VLOOKUP(X15,$B$68:$C$279,2,0),"")</f>
        <v/>
      </c>
      <c r="X15" s="34"/>
    </row>
    <row r="16" spans="2:24" x14ac:dyDescent="0.25">
      <c r="B16" s="23">
        <v>3</v>
      </c>
      <c r="C16" s="32" t="str">
        <f t="shared" si="0"/>
        <v/>
      </c>
      <c r="D16" s="34"/>
      <c r="F16" s="23">
        <v>3</v>
      </c>
      <c r="G16" s="32" t="str">
        <f>IFERROR(VLOOKUP(H16,$B$68:$C$279,2,0),"")</f>
        <v/>
      </c>
      <c r="H16" s="34"/>
      <c r="J16" s="23">
        <v>3</v>
      </c>
      <c r="K16" s="32" t="str">
        <f t="shared" si="1"/>
        <v/>
      </c>
      <c r="L16" s="34"/>
      <c r="N16" s="23">
        <v>3</v>
      </c>
      <c r="O16" s="32" t="str">
        <f>IFERROR(VLOOKUP(P16,$B$68:$C$279,2,0),"")</f>
        <v/>
      </c>
      <c r="P16" s="34"/>
      <c r="R16" s="23">
        <v>3</v>
      </c>
      <c r="S16" s="32" t="str">
        <f t="shared" si="2"/>
        <v/>
      </c>
      <c r="T16" s="34"/>
      <c r="V16" s="23">
        <v>3</v>
      </c>
      <c r="W16" s="32" t="str">
        <f>IFERROR(VLOOKUP(X16,$B$68:$C$279,2,0),"")</f>
        <v/>
      </c>
      <c r="X16" s="34"/>
    </row>
    <row r="17" spans="2:24" x14ac:dyDescent="0.25">
      <c r="B17" s="23">
        <v>4</v>
      </c>
      <c r="C17" s="32" t="str">
        <f t="shared" si="0"/>
        <v/>
      </c>
      <c r="D17" s="34"/>
      <c r="F17" s="23">
        <v>4</v>
      </c>
      <c r="G17" s="32" t="str">
        <f>IFERROR(VLOOKUP(H17,$B$68:$C$279,2,0),"")</f>
        <v/>
      </c>
      <c r="H17" s="34"/>
      <c r="J17" s="23">
        <v>4</v>
      </c>
      <c r="K17" s="32" t="str">
        <f t="shared" si="1"/>
        <v/>
      </c>
      <c r="L17" s="34"/>
      <c r="N17" s="23">
        <v>4</v>
      </c>
      <c r="O17" s="32" t="str">
        <f>IFERROR(VLOOKUP(P17,$B$68:$C$279,2,0),"")</f>
        <v/>
      </c>
      <c r="P17" s="34"/>
      <c r="R17" s="23">
        <v>4</v>
      </c>
      <c r="S17" s="32" t="str">
        <f t="shared" si="2"/>
        <v/>
      </c>
      <c r="T17" s="34"/>
      <c r="V17" s="23">
        <v>4</v>
      </c>
      <c r="W17" s="32" t="str">
        <f>IFERROR(VLOOKUP(X17,$B$68:$C$279,2,0),"")</f>
        <v/>
      </c>
      <c r="X17" s="34"/>
    </row>
    <row r="18" spans="2:24" x14ac:dyDescent="0.25">
      <c r="B18" s="23">
        <v>5</v>
      </c>
      <c r="C18" s="32" t="str">
        <f t="shared" si="0"/>
        <v/>
      </c>
      <c r="D18" s="34"/>
      <c r="F18" s="23">
        <v>5</v>
      </c>
      <c r="G18" s="32" t="str">
        <f>IFERROR(VLOOKUP(H18,$B$68:$C$279,2,0),"")</f>
        <v/>
      </c>
      <c r="H18" s="34"/>
      <c r="J18" s="23">
        <v>5</v>
      </c>
      <c r="K18" s="32" t="str">
        <f t="shared" si="1"/>
        <v/>
      </c>
      <c r="L18" s="34"/>
      <c r="N18" s="23">
        <v>5</v>
      </c>
      <c r="O18" s="32" t="str">
        <f>IFERROR(VLOOKUP(P18,$B$68:$C$279,2,0),"")</f>
        <v/>
      </c>
      <c r="P18" s="34"/>
      <c r="R18" s="23">
        <v>5</v>
      </c>
      <c r="S18" s="32" t="str">
        <f t="shared" si="2"/>
        <v/>
      </c>
      <c r="T18" s="34"/>
      <c r="V18" s="23">
        <v>5</v>
      </c>
      <c r="W18" s="32" t="str">
        <f>IFERROR(VLOOKUP(X18,$B$68:$C$279,2,0),"")</f>
        <v/>
      </c>
      <c r="X18" s="34"/>
    </row>
    <row r="19" spans="2:24" x14ac:dyDescent="0.25">
      <c r="B19" s="23">
        <v>6</v>
      </c>
      <c r="C19" s="32" t="str">
        <f t="shared" si="0"/>
        <v/>
      </c>
      <c r="D19" s="34"/>
      <c r="G19" s="4"/>
      <c r="H19" s="4"/>
      <c r="J19" s="23">
        <v>6</v>
      </c>
      <c r="K19" s="32" t="str">
        <f t="shared" si="1"/>
        <v/>
      </c>
      <c r="L19" s="34"/>
      <c r="O19" s="4"/>
      <c r="P19" s="4"/>
      <c r="R19" s="23">
        <v>6</v>
      </c>
      <c r="S19" s="32" t="str">
        <f t="shared" si="2"/>
        <v/>
      </c>
      <c r="T19" s="34"/>
      <c r="W19" s="4"/>
      <c r="X19" s="4"/>
    </row>
    <row r="20" spans="2:24" x14ac:dyDescent="0.25">
      <c r="B20" s="23">
        <v>7</v>
      </c>
      <c r="C20" s="32" t="str">
        <f t="shared" si="0"/>
        <v/>
      </c>
      <c r="D20" s="34"/>
      <c r="G20" s="4"/>
      <c r="H20" s="4"/>
      <c r="J20" s="23">
        <v>7</v>
      </c>
      <c r="K20" s="32" t="str">
        <f t="shared" si="1"/>
        <v/>
      </c>
      <c r="L20" s="34"/>
      <c r="O20" s="4"/>
      <c r="P20" s="4"/>
      <c r="R20" s="23">
        <v>7</v>
      </c>
      <c r="S20" s="32" t="str">
        <f t="shared" si="2"/>
        <v/>
      </c>
      <c r="T20" s="34"/>
      <c r="W20" s="4"/>
      <c r="X20" s="4"/>
    </row>
    <row r="21" spans="2:24" x14ac:dyDescent="0.25">
      <c r="B21" s="23">
        <v>8</v>
      </c>
      <c r="C21" s="32" t="str">
        <f t="shared" si="0"/>
        <v/>
      </c>
      <c r="D21" s="34"/>
      <c r="G21" s="4"/>
      <c r="H21" s="4"/>
      <c r="J21" s="23">
        <v>8</v>
      </c>
      <c r="K21" s="32" t="str">
        <f t="shared" si="1"/>
        <v/>
      </c>
      <c r="L21" s="34"/>
      <c r="O21" s="4"/>
      <c r="P21" s="4"/>
      <c r="R21" s="23">
        <v>8</v>
      </c>
      <c r="S21" s="32" t="str">
        <f t="shared" si="2"/>
        <v/>
      </c>
      <c r="T21" s="34"/>
      <c r="W21" s="4"/>
      <c r="X21" s="4"/>
    </row>
    <row r="22" spans="2:24" x14ac:dyDescent="0.25">
      <c r="B22" s="23">
        <v>9</v>
      </c>
      <c r="C22" s="32" t="str">
        <f t="shared" si="0"/>
        <v/>
      </c>
      <c r="D22" s="34"/>
      <c r="G22" s="4"/>
      <c r="H22" s="4"/>
      <c r="J22" s="23">
        <v>9</v>
      </c>
      <c r="K22" s="32" t="str">
        <f t="shared" si="1"/>
        <v/>
      </c>
      <c r="L22" s="34"/>
      <c r="O22" s="4"/>
      <c r="P22" s="4"/>
      <c r="R22" s="23">
        <v>9</v>
      </c>
      <c r="S22" s="32" t="str">
        <f t="shared" si="2"/>
        <v/>
      </c>
      <c r="T22" s="34"/>
      <c r="W22" s="4"/>
      <c r="X22" s="4"/>
    </row>
    <row r="23" spans="2:24" x14ac:dyDescent="0.25">
      <c r="B23" s="23">
        <v>10</v>
      </c>
      <c r="C23" s="32" t="str">
        <f t="shared" si="0"/>
        <v/>
      </c>
      <c r="D23" s="34"/>
      <c r="G23" s="4"/>
      <c r="H23" s="4"/>
      <c r="J23" s="23">
        <v>10</v>
      </c>
      <c r="K23" s="32" t="str">
        <f t="shared" si="1"/>
        <v/>
      </c>
      <c r="L23" s="34"/>
      <c r="O23" s="4"/>
      <c r="P23" s="4"/>
      <c r="R23" s="23">
        <v>10</v>
      </c>
      <c r="S23" s="32" t="str">
        <f t="shared" si="2"/>
        <v/>
      </c>
      <c r="T23" s="34"/>
      <c r="W23" s="4"/>
      <c r="X23" s="4"/>
    </row>
    <row r="24" spans="2:24" x14ac:dyDescent="0.25">
      <c r="B24" s="23">
        <v>11</v>
      </c>
      <c r="C24" s="32" t="str">
        <f t="shared" si="0"/>
        <v/>
      </c>
      <c r="D24" s="34"/>
      <c r="G24" s="4"/>
      <c r="H24" s="4"/>
      <c r="J24" s="23">
        <v>11</v>
      </c>
      <c r="K24" s="32" t="str">
        <f t="shared" si="1"/>
        <v/>
      </c>
      <c r="L24" s="34"/>
      <c r="O24" s="4"/>
      <c r="P24" s="4"/>
      <c r="R24" s="23">
        <v>11</v>
      </c>
      <c r="S24" s="32" t="str">
        <f t="shared" si="2"/>
        <v/>
      </c>
      <c r="T24" s="34"/>
      <c r="W24" s="4"/>
      <c r="X24" s="4"/>
    </row>
    <row r="25" spans="2:24" x14ac:dyDescent="0.25">
      <c r="B25" s="23">
        <v>12</v>
      </c>
      <c r="C25" s="32" t="str">
        <f t="shared" si="0"/>
        <v/>
      </c>
      <c r="D25" s="34"/>
      <c r="G25" s="4"/>
      <c r="H25" s="4"/>
      <c r="J25" s="23">
        <v>12</v>
      </c>
      <c r="K25" s="32" t="str">
        <f t="shared" si="1"/>
        <v/>
      </c>
      <c r="L25" s="34"/>
      <c r="O25" s="4"/>
      <c r="P25" s="4"/>
      <c r="R25" s="23">
        <v>12</v>
      </c>
      <c r="S25" s="32" t="str">
        <f t="shared" si="2"/>
        <v/>
      </c>
      <c r="T25" s="34"/>
      <c r="W25" s="4"/>
      <c r="X25" s="4"/>
    </row>
    <row r="26" spans="2:24" x14ac:dyDescent="0.25">
      <c r="B26" s="23">
        <v>13</v>
      </c>
      <c r="C26" s="32" t="str">
        <f t="shared" si="0"/>
        <v/>
      </c>
      <c r="D26" s="34"/>
      <c r="G26" s="4"/>
      <c r="H26" s="4"/>
      <c r="J26" s="23">
        <v>13</v>
      </c>
      <c r="K26" s="32" t="str">
        <f t="shared" si="1"/>
        <v/>
      </c>
      <c r="L26" s="34"/>
      <c r="O26" s="4"/>
      <c r="P26" s="4"/>
      <c r="R26" s="23">
        <v>13</v>
      </c>
      <c r="S26" s="32" t="str">
        <f t="shared" si="2"/>
        <v/>
      </c>
      <c r="T26" s="34"/>
      <c r="W26" s="4"/>
      <c r="X26" s="4"/>
    </row>
    <row r="27" spans="2:24" x14ac:dyDescent="0.25">
      <c r="B27" s="23">
        <v>14</v>
      </c>
      <c r="C27" s="32" t="str">
        <f t="shared" si="0"/>
        <v/>
      </c>
      <c r="D27" s="34"/>
      <c r="G27" s="4"/>
      <c r="H27" s="4"/>
      <c r="J27" s="23">
        <v>14</v>
      </c>
      <c r="K27" s="32" t="str">
        <f t="shared" si="1"/>
        <v/>
      </c>
      <c r="L27" s="34"/>
      <c r="O27" s="4"/>
      <c r="P27" s="4"/>
      <c r="R27" s="23">
        <v>14</v>
      </c>
      <c r="S27" s="32" t="str">
        <f t="shared" si="2"/>
        <v/>
      </c>
      <c r="T27" s="34"/>
      <c r="W27" s="4"/>
      <c r="X27" s="4"/>
    </row>
    <row r="28" spans="2:24" x14ac:dyDescent="0.25">
      <c r="B28" s="23">
        <v>15</v>
      </c>
      <c r="C28" s="32" t="str">
        <f t="shared" si="0"/>
        <v/>
      </c>
      <c r="D28" s="34"/>
      <c r="G28" s="4"/>
      <c r="H28" s="4"/>
      <c r="J28" s="23">
        <v>15</v>
      </c>
      <c r="K28" s="32" t="str">
        <f t="shared" si="1"/>
        <v/>
      </c>
      <c r="L28" s="34"/>
      <c r="O28" s="4"/>
      <c r="P28" s="4"/>
      <c r="R28" s="23">
        <v>15</v>
      </c>
      <c r="S28" s="32" t="str">
        <f t="shared" si="2"/>
        <v/>
      </c>
      <c r="T28" s="34"/>
      <c r="W28" s="4"/>
      <c r="X28" s="4"/>
    </row>
    <row r="29" spans="2:24" x14ac:dyDescent="0.25">
      <c r="B29" s="77"/>
      <c r="C29" s="72"/>
      <c r="D29" s="72"/>
      <c r="E29" s="72"/>
      <c r="F29" s="72"/>
      <c r="G29" s="72"/>
      <c r="H29" s="22"/>
      <c r="J29" s="77"/>
      <c r="K29" s="72"/>
      <c r="L29" s="72"/>
      <c r="M29" s="72"/>
      <c r="N29" s="72"/>
      <c r="O29" s="72"/>
      <c r="P29" s="22"/>
      <c r="R29" s="77"/>
      <c r="S29" s="72"/>
      <c r="T29" s="72"/>
      <c r="U29" s="72"/>
      <c r="V29" s="72"/>
      <c r="W29" s="72"/>
      <c r="X29" s="22"/>
    </row>
    <row r="30" spans="2:24" x14ac:dyDescent="0.25">
      <c r="B30" s="24"/>
      <c r="C30" s="22"/>
      <c r="D30" s="22"/>
      <c r="E30" s="22"/>
      <c r="F30" s="22"/>
      <c r="G30" s="22"/>
      <c r="H30" s="22"/>
      <c r="J30" s="24"/>
      <c r="K30" s="22"/>
      <c r="L30" s="22"/>
      <c r="M30" s="22"/>
      <c r="N30" s="22"/>
      <c r="O30" s="22"/>
      <c r="P30" s="22"/>
      <c r="R30" s="24"/>
      <c r="S30" s="22"/>
      <c r="T30" s="22"/>
      <c r="U30" s="22"/>
      <c r="V30" s="22"/>
      <c r="W30" s="22"/>
      <c r="X30" s="22"/>
    </row>
    <row r="31" spans="2:24" x14ac:dyDescent="0.25">
      <c r="B31" s="24"/>
      <c r="C31" s="9" t="s">
        <v>18</v>
      </c>
      <c r="D31" s="9"/>
      <c r="E31" s="22"/>
      <c r="F31" s="22"/>
      <c r="G31" s="22"/>
      <c r="H31" s="22"/>
      <c r="J31" s="24"/>
      <c r="K31" s="9" t="s">
        <v>18</v>
      </c>
      <c r="L31" s="9"/>
      <c r="M31" s="22"/>
      <c r="N31" s="22"/>
      <c r="O31" s="22"/>
      <c r="P31" s="29"/>
      <c r="R31" s="24"/>
      <c r="S31" s="9" t="s">
        <v>18</v>
      </c>
      <c r="T31" s="9"/>
      <c r="U31" s="22"/>
      <c r="V31" s="22"/>
      <c r="W31" s="22"/>
      <c r="X31" s="29"/>
    </row>
    <row r="32" spans="2:24" x14ac:dyDescent="0.25">
      <c r="B32" s="24"/>
      <c r="C32" s="9"/>
      <c r="D32" s="9"/>
      <c r="E32" s="22"/>
      <c r="F32" s="22"/>
      <c r="G32" s="22"/>
      <c r="H32" s="22"/>
      <c r="J32" s="24"/>
      <c r="K32" s="9"/>
      <c r="L32" s="9"/>
      <c r="M32" s="22"/>
      <c r="N32" s="22"/>
      <c r="O32" s="22"/>
      <c r="P32" s="22"/>
      <c r="R32" s="24"/>
      <c r="S32" s="9"/>
      <c r="T32" s="9"/>
      <c r="U32" s="22"/>
      <c r="V32" s="22"/>
      <c r="W32" s="22"/>
      <c r="X32" s="22"/>
    </row>
    <row r="33" spans="2:24" x14ac:dyDescent="0.25">
      <c r="B33" s="59">
        <v>1</v>
      </c>
      <c r="C33" s="10" t="s">
        <v>244</v>
      </c>
      <c r="D33" s="10"/>
      <c r="E33" s="10"/>
      <c r="F33" s="10"/>
      <c r="G33" s="10"/>
      <c r="H33" s="10"/>
      <c r="J33" s="59">
        <v>1</v>
      </c>
      <c r="K33" s="10" t="s">
        <v>244</v>
      </c>
      <c r="L33" s="10"/>
      <c r="M33" s="10"/>
      <c r="N33" s="10"/>
      <c r="O33" s="10"/>
      <c r="P33" s="10"/>
      <c r="R33" s="59">
        <v>1</v>
      </c>
      <c r="S33" s="10" t="s">
        <v>244</v>
      </c>
      <c r="T33" s="10"/>
      <c r="U33" s="10"/>
      <c r="V33" s="10"/>
      <c r="W33" s="10"/>
      <c r="X33" s="10"/>
    </row>
    <row r="34" spans="2:24" x14ac:dyDescent="0.25">
      <c r="B34" s="59">
        <v>2</v>
      </c>
      <c r="C34" s="63" t="s">
        <v>245</v>
      </c>
      <c r="D34" s="10"/>
      <c r="E34" s="10"/>
      <c r="F34" s="10"/>
      <c r="G34" s="10"/>
      <c r="H34" s="10"/>
      <c r="J34" s="59">
        <v>2</v>
      </c>
      <c r="K34" s="63" t="s">
        <v>245</v>
      </c>
      <c r="L34" s="10"/>
      <c r="M34" s="10"/>
      <c r="N34" s="10"/>
      <c r="O34" s="10"/>
      <c r="P34" s="10"/>
      <c r="R34" s="59">
        <v>2</v>
      </c>
      <c r="S34" s="63" t="s">
        <v>245</v>
      </c>
      <c r="T34" s="10"/>
      <c r="U34" s="10"/>
      <c r="V34" s="10"/>
      <c r="W34" s="10"/>
      <c r="X34" s="10"/>
    </row>
    <row r="35" spans="2:24" x14ac:dyDescent="0.25">
      <c r="B35" s="24"/>
      <c r="C35" s="22"/>
      <c r="D35" s="22"/>
      <c r="E35" s="22"/>
      <c r="F35" s="22"/>
      <c r="G35" s="22"/>
      <c r="H35" s="22"/>
      <c r="J35" s="24"/>
      <c r="K35" s="22"/>
      <c r="L35" s="22"/>
      <c r="M35" s="22"/>
      <c r="N35" s="22"/>
      <c r="O35" s="22"/>
      <c r="P35" s="22"/>
      <c r="R35" s="24"/>
      <c r="S35" s="22"/>
      <c r="T35" s="22"/>
      <c r="U35" s="22"/>
      <c r="V35" s="22"/>
      <c r="W35" s="22"/>
      <c r="X35" s="22"/>
    </row>
    <row r="36" spans="2:24" x14ac:dyDescent="0.25">
      <c r="C36" s="3" t="s">
        <v>13</v>
      </c>
      <c r="D36" s="3"/>
      <c r="K36" s="3" t="s">
        <v>13</v>
      </c>
      <c r="L36" s="3"/>
      <c r="S36" s="3" t="s">
        <v>13</v>
      </c>
      <c r="T36" s="3"/>
    </row>
    <row r="37" spans="2:24" x14ac:dyDescent="0.25">
      <c r="B37" s="77"/>
      <c r="C37" s="72"/>
      <c r="D37" s="72"/>
      <c r="E37" s="72"/>
      <c r="F37" s="72"/>
      <c r="G37" s="72"/>
      <c r="H37" s="22"/>
      <c r="J37" s="77"/>
      <c r="K37" s="72"/>
      <c r="L37" s="72"/>
      <c r="M37" s="72"/>
      <c r="N37" s="72"/>
      <c r="O37" s="72"/>
      <c r="P37" s="29"/>
      <c r="R37" s="77"/>
      <c r="S37" s="72"/>
      <c r="T37" s="72"/>
      <c r="U37" s="72"/>
      <c r="V37" s="72"/>
      <c r="W37" s="72"/>
      <c r="X37" s="29"/>
    </row>
    <row r="38" spans="2:24" x14ac:dyDescent="0.25">
      <c r="B38" s="23">
        <v>1</v>
      </c>
      <c r="C38" s="72" t="s">
        <v>14</v>
      </c>
      <c r="D38" s="72"/>
      <c r="E38" s="72"/>
      <c r="F38" s="72"/>
      <c r="G38" s="5" t="str">
        <f>IF(COUNTIF(C14:C28,"")+COUNTIF(G14:G18,"")&lt;&gt;0,"U heeft niet alle velden ingevuld","Correct ingevuld")</f>
        <v>U heeft niet alle velden ingevuld</v>
      </c>
      <c r="H38" s="28"/>
      <c r="J38" s="23">
        <v>1</v>
      </c>
      <c r="K38" s="72" t="s">
        <v>14</v>
      </c>
      <c r="L38" s="72"/>
      <c r="M38" s="72"/>
      <c r="N38" s="72"/>
      <c r="O38" s="5" t="str">
        <f>IF(COUNTIF(K14:K28,"")+COUNTIF(O14:O18,"")&lt;&gt;0,"U heeft niet alle velden ingevuld","Correct ingevuld")</f>
        <v>U heeft niet alle velden ingevuld</v>
      </c>
      <c r="P38" s="28"/>
      <c r="R38" s="23">
        <v>1</v>
      </c>
      <c r="S38" s="72" t="s">
        <v>14</v>
      </c>
      <c r="T38" s="72"/>
      <c r="U38" s="72"/>
      <c r="V38" s="72"/>
      <c r="W38" s="5" t="str">
        <f>IF(COUNTIF(S14:S28,"")+COUNTIF(W14:W18,"")&lt;&gt;0,"U heeft niet alle velden ingevuld","Correct ingevuld")</f>
        <v>U heeft niet alle velden ingevuld</v>
      </c>
      <c r="X38" s="28"/>
    </row>
    <row r="39" spans="2:24" x14ac:dyDescent="0.25">
      <c r="B39" s="72"/>
      <c r="C39" s="72"/>
      <c r="D39" s="72"/>
      <c r="E39" s="72"/>
      <c r="F39" s="72"/>
      <c r="G39" s="72"/>
      <c r="H39" s="29"/>
      <c r="J39" s="72"/>
      <c r="K39" s="72"/>
      <c r="L39" s="72"/>
      <c r="M39" s="72"/>
      <c r="N39" s="72"/>
      <c r="O39" s="72"/>
      <c r="P39" s="29"/>
      <c r="R39" s="72"/>
      <c r="S39" s="72"/>
      <c r="T39" s="72"/>
      <c r="U39" s="72"/>
      <c r="V39" s="72"/>
      <c r="W39" s="72"/>
      <c r="X39" s="29"/>
    </row>
    <row r="40" spans="2:24" x14ac:dyDescent="0.25">
      <c r="B40" s="23">
        <v>2</v>
      </c>
      <c r="C40" s="72" t="s">
        <v>15</v>
      </c>
      <c r="D40" s="72"/>
      <c r="E40" s="72"/>
      <c r="F40" s="72"/>
      <c r="G40" s="5" t="str">
        <f>IF(SUM(C44:C63)=COUNTIF(C44:C63,1),"Correct ingevuld","Minstens één renner dubbel")</f>
        <v>Minstens één renner dubbel</v>
      </c>
      <c r="H40" s="28"/>
      <c r="J40" s="23">
        <v>2</v>
      </c>
      <c r="K40" s="72" t="s">
        <v>15</v>
      </c>
      <c r="L40" s="72"/>
      <c r="M40" s="72"/>
      <c r="N40" s="72"/>
      <c r="O40" s="5" t="str">
        <f>IF(SUM(K44:K63)=COUNTIF(K44:K63,1),"Correct ingevuld","Minstens één renner dubbel")</f>
        <v>Minstens één renner dubbel</v>
      </c>
      <c r="P40" s="28"/>
      <c r="R40" s="23">
        <v>2</v>
      </c>
      <c r="S40" s="72" t="s">
        <v>15</v>
      </c>
      <c r="T40" s="72"/>
      <c r="U40" s="72"/>
      <c r="V40" s="72"/>
      <c r="W40" s="5" t="str">
        <f>IF(SUM(S44:S63)=COUNTIF(S44:S63,1),"Correct ingevuld","Minstens één renner dubbel")</f>
        <v>Minstens één renner dubbel</v>
      </c>
      <c r="X40" s="28"/>
    </row>
    <row r="41" spans="2:24" x14ac:dyDescent="0.25">
      <c r="B41" s="71"/>
      <c r="C41" s="72"/>
      <c r="D41" s="72"/>
      <c r="E41" s="72"/>
      <c r="F41" s="72"/>
      <c r="G41" s="72"/>
      <c r="H41" s="29"/>
      <c r="J41" s="71"/>
      <c r="K41" s="72"/>
      <c r="L41" s="72"/>
      <c r="M41" s="72"/>
      <c r="N41" s="72"/>
      <c r="O41" s="72"/>
      <c r="P41" s="29"/>
      <c r="R41" s="71"/>
      <c r="S41" s="72"/>
      <c r="T41" s="72"/>
      <c r="U41" s="72"/>
      <c r="V41" s="72"/>
      <c r="W41" s="72"/>
      <c r="X41" s="29"/>
    </row>
    <row r="42" spans="2:24" x14ac:dyDescent="0.25">
      <c r="B42" s="11"/>
      <c r="C42" s="12" t="s">
        <v>17</v>
      </c>
      <c r="D42" s="12"/>
      <c r="E42" s="13"/>
      <c r="F42" s="13"/>
      <c r="G42" s="13"/>
      <c r="H42" s="13"/>
      <c r="J42" s="11"/>
      <c r="K42" s="12" t="s">
        <v>17</v>
      </c>
      <c r="L42" s="12"/>
      <c r="M42" s="13"/>
      <c r="N42" s="13"/>
      <c r="O42" s="13"/>
      <c r="P42" s="13"/>
      <c r="R42" s="11"/>
      <c r="S42" s="12" t="s">
        <v>17</v>
      </c>
      <c r="T42" s="12"/>
      <c r="U42" s="13"/>
      <c r="V42" s="13"/>
      <c r="W42" s="13"/>
      <c r="X42" s="13"/>
    </row>
    <row r="43" spans="2:24" x14ac:dyDescent="0.25">
      <c r="B43" s="11"/>
      <c r="C43" s="13"/>
      <c r="D43" s="13"/>
      <c r="E43" s="13"/>
      <c r="F43" s="13"/>
      <c r="G43" s="13"/>
      <c r="H43" s="13"/>
      <c r="J43" s="11"/>
      <c r="K43" s="13"/>
      <c r="L43" s="13"/>
      <c r="M43" s="13"/>
      <c r="N43" s="13"/>
      <c r="O43" s="13"/>
      <c r="P43" s="13"/>
      <c r="R43" s="11"/>
      <c r="S43" s="13"/>
      <c r="T43" s="13"/>
      <c r="U43" s="13"/>
      <c r="V43" s="13"/>
      <c r="W43" s="13"/>
      <c r="X43" s="13"/>
    </row>
    <row r="44" spans="2:24" x14ac:dyDescent="0.25">
      <c r="B44" s="11"/>
      <c r="C44" s="14">
        <f t="shared" ref="C44:C58" si="3">COUNTIF(C$14:G$28,C14)</f>
        <v>70</v>
      </c>
      <c r="D44" s="14"/>
      <c r="E44" s="11"/>
      <c r="F44" s="11"/>
      <c r="G44" s="14"/>
      <c r="H44" s="14"/>
      <c r="J44" s="11"/>
      <c r="K44" s="14">
        <f t="shared" ref="K44:K58" si="4">COUNTIF(K$14:O$28,K14)</f>
        <v>70</v>
      </c>
      <c r="L44" s="14"/>
      <c r="M44" s="11"/>
      <c r="N44" s="11"/>
      <c r="O44" s="14"/>
      <c r="P44" s="14"/>
      <c r="R44" s="11"/>
      <c r="S44" s="14">
        <f t="shared" ref="S44:S58" si="5">COUNTIF(S$14:W$28,S14)</f>
        <v>70</v>
      </c>
      <c r="T44" s="14"/>
      <c r="U44" s="11"/>
      <c r="V44" s="11"/>
      <c r="W44" s="14"/>
      <c r="X44" s="14"/>
    </row>
    <row r="45" spans="2:24" x14ac:dyDescent="0.25">
      <c r="B45" s="11"/>
      <c r="C45" s="14">
        <f t="shared" si="3"/>
        <v>70</v>
      </c>
      <c r="D45" s="14"/>
      <c r="E45" s="11"/>
      <c r="F45" s="11"/>
      <c r="G45" s="14"/>
      <c r="H45" s="14"/>
      <c r="J45" s="11"/>
      <c r="K45" s="14">
        <f t="shared" si="4"/>
        <v>70</v>
      </c>
      <c r="L45" s="14"/>
      <c r="M45" s="11"/>
      <c r="N45" s="11"/>
      <c r="O45" s="14"/>
      <c r="P45" s="14"/>
      <c r="R45" s="11"/>
      <c r="S45" s="14">
        <f t="shared" si="5"/>
        <v>70</v>
      </c>
      <c r="T45" s="14"/>
      <c r="U45" s="11"/>
      <c r="V45" s="11"/>
      <c r="W45" s="14"/>
      <c r="X45" s="14"/>
    </row>
    <row r="46" spans="2:24" x14ac:dyDescent="0.25">
      <c r="B46" s="11"/>
      <c r="C46" s="14">
        <f t="shared" si="3"/>
        <v>70</v>
      </c>
      <c r="D46" s="14"/>
      <c r="E46" s="11"/>
      <c r="F46" s="11"/>
      <c r="G46" s="14"/>
      <c r="H46" s="14"/>
      <c r="J46" s="11"/>
      <c r="K46" s="14">
        <f t="shared" si="4"/>
        <v>70</v>
      </c>
      <c r="L46" s="14"/>
      <c r="M46" s="11"/>
      <c r="N46" s="11"/>
      <c r="O46" s="14"/>
      <c r="P46" s="14"/>
      <c r="R46" s="11"/>
      <c r="S46" s="14">
        <f t="shared" si="5"/>
        <v>70</v>
      </c>
      <c r="T46" s="14"/>
      <c r="U46" s="11"/>
      <c r="V46" s="11"/>
      <c r="W46" s="14"/>
      <c r="X46" s="14"/>
    </row>
    <row r="47" spans="2:24" x14ac:dyDescent="0.25">
      <c r="B47" s="11"/>
      <c r="C47" s="14">
        <f t="shared" si="3"/>
        <v>70</v>
      </c>
      <c r="D47" s="14"/>
      <c r="E47" s="11"/>
      <c r="F47" s="11"/>
      <c r="G47" s="14"/>
      <c r="H47" s="14"/>
      <c r="J47" s="11"/>
      <c r="K47" s="14">
        <f t="shared" si="4"/>
        <v>70</v>
      </c>
      <c r="L47" s="14"/>
      <c r="M47" s="11"/>
      <c r="N47" s="11"/>
      <c r="O47" s="14"/>
      <c r="P47" s="14"/>
      <c r="R47" s="11"/>
      <c r="S47" s="14">
        <f t="shared" si="5"/>
        <v>70</v>
      </c>
      <c r="T47" s="14"/>
      <c r="U47" s="11"/>
      <c r="V47" s="11"/>
      <c r="W47" s="14"/>
      <c r="X47" s="14"/>
    </row>
    <row r="48" spans="2:24" x14ac:dyDescent="0.25">
      <c r="B48" s="11"/>
      <c r="C48" s="14">
        <f t="shared" si="3"/>
        <v>70</v>
      </c>
      <c r="D48" s="14"/>
      <c r="E48" s="11"/>
      <c r="F48" s="11"/>
      <c r="G48" s="14"/>
      <c r="H48" s="14"/>
      <c r="J48" s="11"/>
      <c r="K48" s="14">
        <f t="shared" si="4"/>
        <v>70</v>
      </c>
      <c r="L48" s="14"/>
      <c r="M48" s="11"/>
      <c r="N48" s="11"/>
      <c r="O48" s="14"/>
      <c r="P48" s="14"/>
      <c r="R48" s="11"/>
      <c r="S48" s="14">
        <f t="shared" si="5"/>
        <v>70</v>
      </c>
      <c r="T48" s="14"/>
      <c r="U48" s="11"/>
      <c r="V48" s="11"/>
      <c r="W48" s="14"/>
      <c r="X48" s="14"/>
    </row>
    <row r="49" spans="2:24" x14ac:dyDescent="0.25">
      <c r="B49" s="11"/>
      <c r="C49" s="14">
        <f t="shared" si="3"/>
        <v>70</v>
      </c>
      <c r="D49" s="14"/>
      <c r="E49" s="11"/>
      <c r="F49" s="11"/>
      <c r="G49" s="14"/>
      <c r="H49" s="14"/>
      <c r="J49" s="11"/>
      <c r="K49" s="14">
        <f t="shared" si="4"/>
        <v>70</v>
      </c>
      <c r="L49" s="14"/>
      <c r="M49" s="11"/>
      <c r="N49" s="11"/>
      <c r="O49" s="14"/>
      <c r="P49" s="14"/>
      <c r="R49" s="11"/>
      <c r="S49" s="14">
        <f t="shared" si="5"/>
        <v>70</v>
      </c>
      <c r="T49" s="14"/>
      <c r="U49" s="11"/>
      <c r="V49" s="11"/>
      <c r="W49" s="14"/>
      <c r="X49" s="14"/>
    </row>
    <row r="50" spans="2:24" x14ac:dyDescent="0.25">
      <c r="B50" s="11"/>
      <c r="C50" s="14">
        <f t="shared" si="3"/>
        <v>70</v>
      </c>
      <c r="D50" s="14"/>
      <c r="E50" s="11"/>
      <c r="F50" s="11"/>
      <c r="G50" s="14"/>
      <c r="H50" s="14"/>
      <c r="J50" s="11"/>
      <c r="K50" s="14">
        <f t="shared" si="4"/>
        <v>70</v>
      </c>
      <c r="L50" s="14"/>
      <c r="M50" s="11"/>
      <c r="N50" s="11"/>
      <c r="O50" s="14"/>
      <c r="P50" s="14"/>
      <c r="R50" s="11"/>
      <c r="S50" s="14">
        <f t="shared" si="5"/>
        <v>70</v>
      </c>
      <c r="T50" s="14"/>
      <c r="U50" s="11"/>
      <c r="V50" s="11"/>
      <c r="W50" s="14"/>
      <c r="X50" s="14"/>
    </row>
    <row r="51" spans="2:24" x14ac:dyDescent="0.25">
      <c r="B51" s="11"/>
      <c r="C51" s="14">
        <f t="shared" si="3"/>
        <v>70</v>
      </c>
      <c r="D51" s="14"/>
      <c r="E51" s="11"/>
      <c r="F51" s="11"/>
      <c r="G51" s="14"/>
      <c r="H51" s="14"/>
      <c r="J51" s="11"/>
      <c r="K51" s="14">
        <f t="shared" si="4"/>
        <v>70</v>
      </c>
      <c r="L51" s="14"/>
      <c r="M51" s="11"/>
      <c r="N51" s="11"/>
      <c r="O51" s="14"/>
      <c r="P51" s="14"/>
      <c r="R51" s="11"/>
      <c r="S51" s="14">
        <f t="shared" si="5"/>
        <v>70</v>
      </c>
      <c r="T51" s="14"/>
      <c r="U51" s="11"/>
      <c r="V51" s="11"/>
      <c r="W51" s="14"/>
      <c r="X51" s="14"/>
    </row>
    <row r="52" spans="2:24" x14ac:dyDescent="0.25">
      <c r="B52" s="11"/>
      <c r="C52" s="14">
        <f t="shared" si="3"/>
        <v>70</v>
      </c>
      <c r="D52" s="14"/>
      <c r="E52" s="11"/>
      <c r="F52" s="11"/>
      <c r="G52" s="14"/>
      <c r="H52" s="14"/>
      <c r="J52" s="11"/>
      <c r="K52" s="14">
        <f t="shared" si="4"/>
        <v>70</v>
      </c>
      <c r="L52" s="14"/>
      <c r="M52" s="11"/>
      <c r="N52" s="11"/>
      <c r="O52" s="14"/>
      <c r="P52" s="14"/>
      <c r="R52" s="11"/>
      <c r="S52" s="14">
        <f t="shared" si="5"/>
        <v>70</v>
      </c>
      <c r="T52" s="14"/>
      <c r="U52" s="11"/>
      <c r="V52" s="11"/>
      <c r="W52" s="14"/>
      <c r="X52" s="14"/>
    </row>
    <row r="53" spans="2:24" x14ac:dyDescent="0.25">
      <c r="B53" s="11"/>
      <c r="C53" s="14">
        <f t="shared" si="3"/>
        <v>70</v>
      </c>
      <c r="D53" s="14"/>
      <c r="E53" s="11"/>
      <c r="F53" s="11"/>
      <c r="G53" s="14"/>
      <c r="H53" s="14"/>
      <c r="J53" s="11"/>
      <c r="K53" s="14">
        <f t="shared" si="4"/>
        <v>70</v>
      </c>
      <c r="L53" s="14"/>
      <c r="M53" s="11"/>
      <c r="N53" s="11"/>
      <c r="O53" s="14"/>
      <c r="P53" s="14"/>
      <c r="R53" s="11"/>
      <c r="S53" s="14">
        <f t="shared" si="5"/>
        <v>70</v>
      </c>
      <c r="T53" s="14"/>
      <c r="U53" s="11"/>
      <c r="V53" s="11"/>
      <c r="W53" s="14"/>
      <c r="X53" s="14"/>
    </row>
    <row r="54" spans="2:24" x14ac:dyDescent="0.25">
      <c r="B54" s="11"/>
      <c r="C54" s="14">
        <f t="shared" si="3"/>
        <v>70</v>
      </c>
      <c r="D54" s="14"/>
      <c r="E54" s="11"/>
      <c r="F54" s="11"/>
      <c r="G54" s="14"/>
      <c r="H54" s="14"/>
      <c r="J54" s="11"/>
      <c r="K54" s="14">
        <f t="shared" si="4"/>
        <v>70</v>
      </c>
      <c r="L54" s="14"/>
      <c r="M54" s="11"/>
      <c r="N54" s="11"/>
      <c r="O54" s="14"/>
      <c r="P54" s="14"/>
      <c r="R54" s="11"/>
      <c r="S54" s="14">
        <f t="shared" si="5"/>
        <v>70</v>
      </c>
      <c r="T54" s="14"/>
      <c r="U54" s="11"/>
      <c r="V54" s="11"/>
      <c r="W54" s="14"/>
      <c r="X54" s="14"/>
    </row>
    <row r="55" spans="2:24" x14ac:dyDescent="0.25">
      <c r="B55" s="11"/>
      <c r="C55" s="14">
        <f t="shared" si="3"/>
        <v>70</v>
      </c>
      <c r="D55" s="14"/>
      <c r="E55" s="11"/>
      <c r="F55" s="11"/>
      <c r="G55" s="14"/>
      <c r="H55" s="14"/>
      <c r="J55" s="11"/>
      <c r="K55" s="14">
        <f t="shared" si="4"/>
        <v>70</v>
      </c>
      <c r="L55" s="14"/>
      <c r="M55" s="11"/>
      <c r="N55" s="11"/>
      <c r="O55" s="14"/>
      <c r="P55" s="14"/>
      <c r="R55" s="11"/>
      <c r="S55" s="14">
        <f t="shared" si="5"/>
        <v>70</v>
      </c>
      <c r="T55" s="14"/>
      <c r="U55" s="11"/>
      <c r="V55" s="11"/>
      <c r="W55" s="14"/>
      <c r="X55" s="14"/>
    </row>
    <row r="56" spans="2:24" x14ac:dyDescent="0.25">
      <c r="B56" s="11"/>
      <c r="C56" s="14">
        <f t="shared" si="3"/>
        <v>70</v>
      </c>
      <c r="D56" s="14"/>
      <c r="E56" s="11"/>
      <c r="F56" s="11"/>
      <c r="G56" s="14"/>
      <c r="H56" s="14"/>
      <c r="J56" s="11"/>
      <c r="K56" s="14">
        <f t="shared" si="4"/>
        <v>70</v>
      </c>
      <c r="L56" s="14"/>
      <c r="M56" s="11"/>
      <c r="N56" s="11"/>
      <c r="O56" s="14"/>
      <c r="P56" s="14"/>
      <c r="R56" s="11"/>
      <c r="S56" s="14">
        <f t="shared" si="5"/>
        <v>70</v>
      </c>
      <c r="T56" s="14"/>
      <c r="U56" s="11"/>
      <c r="V56" s="11"/>
      <c r="W56" s="14"/>
      <c r="X56" s="14"/>
    </row>
    <row r="57" spans="2:24" x14ac:dyDescent="0.25">
      <c r="B57" s="11"/>
      <c r="C57" s="14">
        <f t="shared" si="3"/>
        <v>70</v>
      </c>
      <c r="D57" s="14"/>
      <c r="E57" s="11"/>
      <c r="F57" s="11"/>
      <c r="G57" s="14"/>
      <c r="H57" s="14"/>
      <c r="J57" s="11"/>
      <c r="K57" s="14">
        <f t="shared" si="4"/>
        <v>70</v>
      </c>
      <c r="L57" s="14"/>
      <c r="M57" s="11"/>
      <c r="N57" s="11"/>
      <c r="O57" s="14"/>
      <c r="P57" s="14"/>
      <c r="R57" s="11"/>
      <c r="S57" s="14">
        <f t="shared" si="5"/>
        <v>70</v>
      </c>
      <c r="T57" s="14"/>
      <c r="U57" s="11"/>
      <c r="V57" s="11"/>
      <c r="W57" s="14"/>
      <c r="X57" s="14"/>
    </row>
    <row r="58" spans="2:24" x14ac:dyDescent="0.25">
      <c r="B58" s="11"/>
      <c r="C58" s="14">
        <f t="shared" si="3"/>
        <v>70</v>
      </c>
      <c r="D58" s="14"/>
      <c r="E58" s="11"/>
      <c r="F58" s="11"/>
      <c r="G58" s="14"/>
      <c r="H58" s="14"/>
      <c r="J58" s="11"/>
      <c r="K58" s="14">
        <f t="shared" si="4"/>
        <v>70</v>
      </c>
      <c r="L58" s="14"/>
      <c r="M58" s="11"/>
      <c r="N58" s="11"/>
      <c r="O58" s="14"/>
      <c r="P58" s="14"/>
      <c r="R58" s="11"/>
      <c r="S58" s="14">
        <f t="shared" si="5"/>
        <v>70</v>
      </c>
      <c r="T58" s="14"/>
      <c r="U58" s="11"/>
      <c r="V58" s="11"/>
      <c r="W58" s="14"/>
      <c r="X58" s="14"/>
    </row>
    <row r="59" spans="2:24" x14ac:dyDescent="0.25">
      <c r="B59" s="11"/>
      <c r="C59" s="14">
        <f>COUNTIF(C$14:G$33,G14)</f>
        <v>93</v>
      </c>
      <c r="D59" s="14"/>
      <c r="E59" s="11"/>
      <c r="F59" s="11"/>
      <c r="G59" s="14"/>
      <c r="H59" s="14"/>
      <c r="J59" s="11"/>
      <c r="K59" s="14">
        <f>COUNTIF(K$14:O$33,O14)</f>
        <v>93</v>
      </c>
      <c r="L59" s="14"/>
      <c r="M59" s="11"/>
      <c r="N59" s="11"/>
      <c r="O59" s="14"/>
      <c r="P59" s="14"/>
      <c r="R59" s="11"/>
      <c r="S59" s="14">
        <f>COUNTIF(S$14:W$33,W14)</f>
        <v>93</v>
      </c>
      <c r="T59" s="14"/>
      <c r="U59" s="11"/>
      <c r="V59" s="11"/>
      <c r="W59" s="14"/>
      <c r="X59" s="14"/>
    </row>
    <row r="60" spans="2:24" x14ac:dyDescent="0.25">
      <c r="B60" s="11"/>
      <c r="C60" s="14">
        <f t="shared" ref="C60:C63" si="6">COUNTIF(C$14:G$33,G15)</f>
        <v>93</v>
      </c>
      <c r="D60" s="14"/>
      <c r="E60" s="11"/>
      <c r="F60" s="11"/>
      <c r="G60" s="14"/>
      <c r="H60" s="14"/>
      <c r="J60" s="11"/>
      <c r="K60" s="14">
        <f t="shared" ref="K60:K63" si="7">COUNTIF(K$14:O$33,O15)</f>
        <v>93</v>
      </c>
      <c r="L60" s="14"/>
      <c r="M60" s="11"/>
      <c r="N60" s="11"/>
      <c r="O60" s="14"/>
      <c r="P60" s="14"/>
      <c r="R60" s="11"/>
      <c r="S60" s="14">
        <f t="shared" ref="S60:S63" si="8">COUNTIF(S$14:W$33,W15)</f>
        <v>93</v>
      </c>
      <c r="T60" s="14"/>
      <c r="U60" s="11"/>
      <c r="V60" s="11"/>
      <c r="W60" s="14"/>
      <c r="X60" s="14"/>
    </row>
    <row r="61" spans="2:24" x14ac:dyDescent="0.25">
      <c r="B61" s="11"/>
      <c r="C61" s="14">
        <f t="shared" si="6"/>
        <v>93</v>
      </c>
      <c r="D61" s="14"/>
      <c r="E61" s="11"/>
      <c r="F61" s="11"/>
      <c r="G61" s="14"/>
      <c r="H61" s="14"/>
      <c r="J61" s="11"/>
      <c r="K61" s="14">
        <f t="shared" si="7"/>
        <v>93</v>
      </c>
      <c r="L61" s="14"/>
      <c r="M61" s="11"/>
      <c r="N61" s="11"/>
      <c r="O61" s="14"/>
      <c r="P61" s="14"/>
      <c r="R61" s="11"/>
      <c r="S61" s="14">
        <f t="shared" si="8"/>
        <v>93</v>
      </c>
      <c r="T61" s="14"/>
      <c r="U61" s="11"/>
      <c r="V61" s="11"/>
      <c r="W61" s="14"/>
      <c r="X61" s="14"/>
    </row>
    <row r="62" spans="2:24" x14ac:dyDescent="0.25">
      <c r="B62" s="11"/>
      <c r="C62" s="14">
        <f t="shared" si="6"/>
        <v>93</v>
      </c>
      <c r="D62" s="14"/>
      <c r="E62" s="11"/>
      <c r="F62" s="11"/>
      <c r="G62" s="14"/>
      <c r="H62" s="14"/>
      <c r="J62" s="11"/>
      <c r="K62" s="14">
        <f t="shared" si="7"/>
        <v>93</v>
      </c>
      <c r="L62" s="14"/>
      <c r="M62" s="11"/>
      <c r="N62" s="11"/>
      <c r="O62" s="14"/>
      <c r="P62" s="14"/>
      <c r="R62" s="11"/>
      <c r="S62" s="14">
        <f t="shared" si="8"/>
        <v>93</v>
      </c>
      <c r="T62" s="14"/>
      <c r="U62" s="11"/>
      <c r="V62" s="11"/>
      <c r="W62" s="14"/>
      <c r="X62" s="14"/>
    </row>
    <row r="63" spans="2:24" x14ac:dyDescent="0.25">
      <c r="B63" s="11"/>
      <c r="C63" s="14">
        <f t="shared" si="6"/>
        <v>93</v>
      </c>
      <c r="D63" s="14"/>
      <c r="E63" s="11"/>
      <c r="F63" s="11"/>
      <c r="G63" s="14"/>
      <c r="H63" s="14"/>
      <c r="J63" s="11"/>
      <c r="K63" s="14">
        <f t="shared" si="7"/>
        <v>93</v>
      </c>
      <c r="L63" s="14"/>
      <c r="M63" s="11"/>
      <c r="N63" s="11"/>
      <c r="O63" s="14"/>
      <c r="P63" s="14"/>
      <c r="R63" s="11"/>
      <c r="S63" s="14">
        <f t="shared" si="8"/>
        <v>93</v>
      </c>
      <c r="T63" s="14"/>
      <c r="U63" s="11"/>
      <c r="V63" s="11"/>
      <c r="W63" s="14"/>
      <c r="X63" s="14"/>
    </row>
    <row r="66" spans="2:19" ht="23.25" x14ac:dyDescent="0.35">
      <c r="B66" s="33" t="s">
        <v>19</v>
      </c>
      <c r="C66" s="19"/>
      <c r="D66" s="19"/>
      <c r="J66" s="33" t="s">
        <v>19</v>
      </c>
      <c r="K66" s="19"/>
      <c r="R66" s="33" t="s">
        <v>19</v>
      </c>
      <c r="S66" s="19"/>
    </row>
    <row r="67" spans="2:19" x14ac:dyDescent="0.25">
      <c r="B67" s="24"/>
      <c r="J67" s="24"/>
      <c r="R67" s="24"/>
    </row>
    <row r="68" spans="2:19" x14ac:dyDescent="0.25">
      <c r="B68" s="61">
        <v>1</v>
      </c>
      <c r="C68" t="s">
        <v>79</v>
      </c>
      <c r="J68" s="61">
        <v>1</v>
      </c>
      <c r="K68" t="s">
        <v>79</v>
      </c>
      <c r="R68" s="61">
        <v>1</v>
      </c>
      <c r="S68" t="s">
        <v>79</v>
      </c>
    </row>
    <row r="69" spans="2:19" x14ac:dyDescent="0.25">
      <c r="B69" s="61">
        <v>2</v>
      </c>
      <c r="C69" t="s">
        <v>55</v>
      </c>
      <c r="J69" s="61">
        <v>2</v>
      </c>
      <c r="K69" t="s">
        <v>55</v>
      </c>
      <c r="R69" s="61">
        <v>2</v>
      </c>
      <c r="S69" t="s">
        <v>55</v>
      </c>
    </row>
    <row r="70" spans="2:19" x14ac:dyDescent="0.25">
      <c r="B70" s="61">
        <v>3</v>
      </c>
      <c r="C70" t="s">
        <v>56</v>
      </c>
      <c r="J70" s="61">
        <v>3</v>
      </c>
      <c r="K70" t="s">
        <v>56</v>
      </c>
      <c r="R70" s="61">
        <v>3</v>
      </c>
      <c r="S70" t="s">
        <v>56</v>
      </c>
    </row>
    <row r="71" spans="2:19" x14ac:dyDescent="0.25">
      <c r="B71" s="61">
        <v>4</v>
      </c>
      <c r="C71" t="s">
        <v>140</v>
      </c>
      <c r="J71" s="61">
        <v>4</v>
      </c>
      <c r="K71" t="s">
        <v>140</v>
      </c>
      <c r="R71" s="61">
        <v>4</v>
      </c>
      <c r="S71" t="s">
        <v>140</v>
      </c>
    </row>
    <row r="72" spans="2:19" x14ac:dyDescent="0.25">
      <c r="B72" s="61">
        <v>5</v>
      </c>
      <c r="C72" t="s">
        <v>141</v>
      </c>
      <c r="J72" s="61">
        <v>5</v>
      </c>
      <c r="K72" t="s">
        <v>141</v>
      </c>
      <c r="R72" s="61">
        <v>5</v>
      </c>
      <c r="S72" t="s">
        <v>141</v>
      </c>
    </row>
    <row r="73" spans="2:19" x14ac:dyDescent="0.25">
      <c r="B73" s="61">
        <v>6</v>
      </c>
      <c r="C73" t="s">
        <v>142</v>
      </c>
      <c r="J73" s="61">
        <v>6</v>
      </c>
      <c r="K73" t="s">
        <v>142</v>
      </c>
      <c r="R73" s="61">
        <v>6</v>
      </c>
      <c r="S73" t="s">
        <v>142</v>
      </c>
    </row>
    <row r="74" spans="2:19" x14ac:dyDescent="0.25">
      <c r="B74" s="61">
        <v>7</v>
      </c>
      <c r="C74" t="s">
        <v>80</v>
      </c>
      <c r="J74" s="61">
        <v>7</v>
      </c>
      <c r="K74" t="s">
        <v>80</v>
      </c>
      <c r="R74" s="61">
        <v>7</v>
      </c>
      <c r="S74" t="s">
        <v>80</v>
      </c>
    </row>
    <row r="75" spans="2:19" x14ac:dyDescent="0.25">
      <c r="B75" s="61">
        <v>8</v>
      </c>
      <c r="C75" t="s">
        <v>21</v>
      </c>
      <c r="J75" s="61">
        <v>8</v>
      </c>
      <c r="K75" t="s">
        <v>21</v>
      </c>
      <c r="R75" s="61">
        <v>8</v>
      </c>
      <c r="S75" t="s">
        <v>21</v>
      </c>
    </row>
    <row r="76" spans="2:19" x14ac:dyDescent="0.25">
      <c r="B76" s="61">
        <v>9</v>
      </c>
      <c r="C76" t="s">
        <v>81</v>
      </c>
      <c r="J76" s="61">
        <v>9</v>
      </c>
      <c r="K76" t="s">
        <v>81</v>
      </c>
      <c r="R76" s="61">
        <v>9</v>
      </c>
      <c r="S76" t="s">
        <v>81</v>
      </c>
    </row>
    <row r="77" spans="2:19" x14ac:dyDescent="0.25">
      <c r="B77" s="61">
        <v>10</v>
      </c>
      <c r="C77" t="s">
        <v>143</v>
      </c>
      <c r="J77" s="61">
        <v>10</v>
      </c>
      <c r="K77" t="s">
        <v>143</v>
      </c>
      <c r="R77" s="61">
        <v>10</v>
      </c>
      <c r="S77" t="s">
        <v>143</v>
      </c>
    </row>
    <row r="78" spans="2:19" x14ac:dyDescent="0.25">
      <c r="B78" s="61">
        <v>11</v>
      </c>
      <c r="C78" t="s">
        <v>144</v>
      </c>
      <c r="J78" s="61">
        <v>11</v>
      </c>
      <c r="K78" t="s">
        <v>144</v>
      </c>
      <c r="R78" s="61">
        <v>11</v>
      </c>
      <c r="S78" t="s">
        <v>144</v>
      </c>
    </row>
    <row r="79" spans="2:19" x14ac:dyDescent="0.25">
      <c r="B79" s="61">
        <v>12</v>
      </c>
      <c r="C79" t="s">
        <v>145</v>
      </c>
      <c r="J79" s="61">
        <v>12</v>
      </c>
      <c r="K79" t="s">
        <v>145</v>
      </c>
      <c r="R79" s="61">
        <v>12</v>
      </c>
      <c r="S79" t="s">
        <v>145</v>
      </c>
    </row>
    <row r="80" spans="2:19" x14ac:dyDescent="0.25">
      <c r="B80" s="61">
        <v>13</v>
      </c>
      <c r="C80" t="s">
        <v>22</v>
      </c>
      <c r="J80" s="61">
        <v>13</v>
      </c>
      <c r="K80" t="s">
        <v>22</v>
      </c>
      <c r="R80" s="61">
        <v>13</v>
      </c>
      <c r="S80" t="s">
        <v>22</v>
      </c>
    </row>
    <row r="81" spans="2:19" x14ac:dyDescent="0.25">
      <c r="B81" s="61">
        <v>14</v>
      </c>
      <c r="C81" t="s">
        <v>82</v>
      </c>
      <c r="J81" s="61">
        <v>14</v>
      </c>
      <c r="K81" t="s">
        <v>82</v>
      </c>
      <c r="R81" s="61">
        <v>14</v>
      </c>
      <c r="S81" t="s">
        <v>82</v>
      </c>
    </row>
    <row r="82" spans="2:19" x14ac:dyDescent="0.25">
      <c r="B82" s="61">
        <v>15</v>
      </c>
      <c r="C82" t="s">
        <v>146</v>
      </c>
      <c r="J82" s="61">
        <v>15</v>
      </c>
      <c r="K82" t="s">
        <v>146</v>
      </c>
      <c r="R82" s="61">
        <v>15</v>
      </c>
      <c r="S82" t="s">
        <v>146</v>
      </c>
    </row>
    <row r="83" spans="2:19" x14ac:dyDescent="0.25">
      <c r="B83" s="61">
        <v>16</v>
      </c>
      <c r="C83" t="s">
        <v>42</v>
      </c>
      <c r="J83" s="61">
        <v>16</v>
      </c>
      <c r="K83" t="s">
        <v>42</v>
      </c>
      <c r="R83" s="61">
        <v>16</v>
      </c>
      <c r="S83" t="s">
        <v>42</v>
      </c>
    </row>
    <row r="84" spans="2:19" x14ac:dyDescent="0.25">
      <c r="B84" s="61">
        <v>17</v>
      </c>
      <c r="C84" t="s">
        <v>147</v>
      </c>
      <c r="J84" s="61">
        <v>17</v>
      </c>
      <c r="K84" t="s">
        <v>147</v>
      </c>
      <c r="R84" s="61">
        <v>17</v>
      </c>
      <c r="S84" t="s">
        <v>147</v>
      </c>
    </row>
    <row r="85" spans="2:19" x14ac:dyDescent="0.25">
      <c r="B85" s="61">
        <v>18</v>
      </c>
      <c r="C85" t="s">
        <v>83</v>
      </c>
      <c r="J85" s="61">
        <v>18</v>
      </c>
      <c r="K85" t="s">
        <v>83</v>
      </c>
      <c r="R85" s="61">
        <v>18</v>
      </c>
      <c r="S85" t="s">
        <v>83</v>
      </c>
    </row>
    <row r="86" spans="2:19" x14ac:dyDescent="0.25">
      <c r="B86" s="61">
        <v>19</v>
      </c>
      <c r="C86" t="s">
        <v>148</v>
      </c>
      <c r="J86" s="61">
        <v>19</v>
      </c>
      <c r="K86" t="s">
        <v>148</v>
      </c>
      <c r="R86" s="61">
        <v>19</v>
      </c>
      <c r="S86" t="s">
        <v>148</v>
      </c>
    </row>
    <row r="87" spans="2:19" x14ac:dyDescent="0.25">
      <c r="B87" s="61">
        <v>20</v>
      </c>
      <c r="C87" t="s">
        <v>149</v>
      </c>
      <c r="J87" s="61">
        <v>20</v>
      </c>
      <c r="K87" t="s">
        <v>149</v>
      </c>
      <c r="R87" s="61">
        <v>20</v>
      </c>
      <c r="S87" t="s">
        <v>149</v>
      </c>
    </row>
    <row r="88" spans="2:19" x14ac:dyDescent="0.25">
      <c r="B88" s="61">
        <v>21</v>
      </c>
      <c r="C88" t="s">
        <v>23</v>
      </c>
      <c r="J88" s="61">
        <v>21</v>
      </c>
      <c r="K88" t="s">
        <v>23</v>
      </c>
      <c r="R88" s="61">
        <v>21</v>
      </c>
      <c r="S88" t="s">
        <v>23</v>
      </c>
    </row>
    <row r="89" spans="2:19" x14ac:dyDescent="0.25">
      <c r="B89" s="61">
        <v>22</v>
      </c>
      <c r="C89" t="s">
        <v>150</v>
      </c>
      <c r="J89" s="61">
        <v>22</v>
      </c>
      <c r="K89" t="s">
        <v>150</v>
      </c>
      <c r="R89" s="61">
        <v>22</v>
      </c>
      <c r="S89" t="s">
        <v>150</v>
      </c>
    </row>
    <row r="90" spans="2:19" x14ac:dyDescent="0.25">
      <c r="B90" s="61">
        <v>23</v>
      </c>
      <c r="C90" t="s">
        <v>151</v>
      </c>
      <c r="J90" s="61">
        <v>23</v>
      </c>
      <c r="K90" t="s">
        <v>151</v>
      </c>
      <c r="R90" s="61">
        <v>23</v>
      </c>
      <c r="S90" t="s">
        <v>151</v>
      </c>
    </row>
    <row r="91" spans="2:19" x14ac:dyDescent="0.25">
      <c r="B91" s="61">
        <v>24</v>
      </c>
      <c r="C91" t="s">
        <v>84</v>
      </c>
      <c r="J91" s="61">
        <v>24</v>
      </c>
      <c r="K91" t="s">
        <v>84</v>
      </c>
      <c r="R91" s="61">
        <v>24</v>
      </c>
      <c r="S91" t="s">
        <v>84</v>
      </c>
    </row>
    <row r="92" spans="2:19" x14ac:dyDescent="0.25">
      <c r="B92" s="61">
        <v>25</v>
      </c>
      <c r="C92" t="s">
        <v>152</v>
      </c>
      <c r="J92" s="61">
        <v>25</v>
      </c>
      <c r="K92" t="s">
        <v>152</v>
      </c>
      <c r="R92" s="61">
        <v>25</v>
      </c>
      <c r="S92" t="s">
        <v>152</v>
      </c>
    </row>
    <row r="93" spans="2:19" x14ac:dyDescent="0.25">
      <c r="B93" s="61">
        <v>26</v>
      </c>
      <c r="C93" t="s">
        <v>153</v>
      </c>
      <c r="J93" s="61">
        <v>26</v>
      </c>
      <c r="K93" t="s">
        <v>153</v>
      </c>
      <c r="R93" s="61">
        <v>26</v>
      </c>
      <c r="S93" t="s">
        <v>153</v>
      </c>
    </row>
    <row r="94" spans="2:19" x14ac:dyDescent="0.25">
      <c r="B94" s="61">
        <v>27</v>
      </c>
      <c r="C94" t="s">
        <v>85</v>
      </c>
      <c r="J94" s="61">
        <v>27</v>
      </c>
      <c r="K94" t="s">
        <v>85</v>
      </c>
      <c r="R94" s="61">
        <v>27</v>
      </c>
      <c r="S94" t="s">
        <v>85</v>
      </c>
    </row>
    <row r="95" spans="2:19" x14ac:dyDescent="0.25">
      <c r="B95" s="61">
        <v>28</v>
      </c>
      <c r="C95" t="s">
        <v>57</v>
      </c>
      <c r="J95" s="61">
        <v>28</v>
      </c>
      <c r="K95" t="s">
        <v>57</v>
      </c>
      <c r="R95" s="61">
        <v>28</v>
      </c>
      <c r="S95" t="s">
        <v>57</v>
      </c>
    </row>
    <row r="96" spans="2:19" x14ac:dyDescent="0.25">
      <c r="B96" s="61">
        <v>29</v>
      </c>
      <c r="C96" t="s">
        <v>154</v>
      </c>
      <c r="J96" s="61">
        <v>29</v>
      </c>
      <c r="K96" t="s">
        <v>154</v>
      </c>
      <c r="R96" s="61">
        <v>29</v>
      </c>
      <c r="S96" t="s">
        <v>154</v>
      </c>
    </row>
    <row r="97" spans="2:19" x14ac:dyDescent="0.25">
      <c r="B97" s="61">
        <v>30</v>
      </c>
      <c r="C97" t="s">
        <v>155</v>
      </c>
      <c r="J97" s="61">
        <v>30</v>
      </c>
      <c r="K97" t="s">
        <v>155</v>
      </c>
      <c r="R97" s="61">
        <v>30</v>
      </c>
      <c r="S97" t="s">
        <v>155</v>
      </c>
    </row>
    <row r="98" spans="2:19" x14ac:dyDescent="0.25">
      <c r="B98" s="61">
        <v>31</v>
      </c>
      <c r="C98" t="s">
        <v>86</v>
      </c>
      <c r="J98" s="61">
        <v>31</v>
      </c>
      <c r="K98" t="s">
        <v>86</v>
      </c>
      <c r="R98" s="61">
        <v>31</v>
      </c>
      <c r="S98" t="s">
        <v>86</v>
      </c>
    </row>
    <row r="99" spans="2:19" x14ac:dyDescent="0.25">
      <c r="B99" s="61">
        <v>32</v>
      </c>
      <c r="C99" t="s">
        <v>43</v>
      </c>
      <c r="J99" s="61">
        <v>32</v>
      </c>
      <c r="K99" t="s">
        <v>43</v>
      </c>
      <c r="R99" s="61">
        <v>32</v>
      </c>
      <c r="S99" t="s">
        <v>43</v>
      </c>
    </row>
    <row r="100" spans="2:19" x14ac:dyDescent="0.25">
      <c r="B100" s="61">
        <v>33</v>
      </c>
      <c r="C100" t="s">
        <v>156</v>
      </c>
      <c r="J100" s="61">
        <v>33</v>
      </c>
      <c r="K100" t="s">
        <v>156</v>
      </c>
      <c r="R100" s="61">
        <v>33</v>
      </c>
      <c r="S100" t="s">
        <v>156</v>
      </c>
    </row>
    <row r="101" spans="2:19" x14ac:dyDescent="0.25">
      <c r="B101" s="61">
        <v>34</v>
      </c>
      <c r="C101" t="s">
        <v>157</v>
      </c>
      <c r="J101" s="61">
        <v>34</v>
      </c>
      <c r="K101" t="s">
        <v>157</v>
      </c>
      <c r="R101" s="61">
        <v>34</v>
      </c>
      <c r="S101" t="s">
        <v>157</v>
      </c>
    </row>
    <row r="102" spans="2:19" x14ac:dyDescent="0.25">
      <c r="B102" s="61">
        <v>35</v>
      </c>
      <c r="C102" t="s">
        <v>87</v>
      </c>
      <c r="J102" s="61">
        <v>35</v>
      </c>
      <c r="K102" t="s">
        <v>87</v>
      </c>
      <c r="R102" s="61">
        <v>35</v>
      </c>
      <c r="S102" t="s">
        <v>87</v>
      </c>
    </row>
    <row r="103" spans="2:19" x14ac:dyDescent="0.25">
      <c r="B103" s="61">
        <v>36</v>
      </c>
      <c r="C103" t="s">
        <v>88</v>
      </c>
      <c r="J103" s="61">
        <v>36</v>
      </c>
      <c r="K103" t="s">
        <v>88</v>
      </c>
      <c r="R103" s="61">
        <v>36</v>
      </c>
      <c r="S103" t="s">
        <v>88</v>
      </c>
    </row>
    <row r="104" spans="2:19" x14ac:dyDescent="0.25">
      <c r="B104" s="61">
        <v>37</v>
      </c>
      <c r="C104" t="s">
        <v>158</v>
      </c>
      <c r="J104" s="61">
        <v>37</v>
      </c>
      <c r="K104" t="s">
        <v>158</v>
      </c>
      <c r="R104" s="61">
        <v>37</v>
      </c>
      <c r="S104" t="s">
        <v>158</v>
      </c>
    </row>
    <row r="105" spans="2:19" x14ac:dyDescent="0.25">
      <c r="B105" s="61">
        <v>38</v>
      </c>
      <c r="C105" t="s">
        <v>44</v>
      </c>
      <c r="J105" s="61">
        <v>38</v>
      </c>
      <c r="K105" t="s">
        <v>44</v>
      </c>
      <c r="R105" s="61">
        <v>38</v>
      </c>
      <c r="S105" t="s">
        <v>44</v>
      </c>
    </row>
    <row r="106" spans="2:19" x14ac:dyDescent="0.25">
      <c r="B106" s="61">
        <v>39</v>
      </c>
      <c r="C106" t="s">
        <v>89</v>
      </c>
      <c r="J106" s="61">
        <v>39</v>
      </c>
      <c r="K106" t="s">
        <v>89</v>
      </c>
      <c r="R106" s="61">
        <v>39</v>
      </c>
      <c r="S106" t="s">
        <v>89</v>
      </c>
    </row>
    <row r="107" spans="2:19" x14ac:dyDescent="0.25">
      <c r="B107" s="61">
        <v>40</v>
      </c>
      <c r="C107" t="s">
        <v>159</v>
      </c>
      <c r="J107" s="61">
        <v>40</v>
      </c>
      <c r="K107" t="s">
        <v>159</v>
      </c>
      <c r="R107" s="61">
        <v>40</v>
      </c>
      <c r="S107" t="s">
        <v>159</v>
      </c>
    </row>
    <row r="108" spans="2:19" x14ac:dyDescent="0.25">
      <c r="B108" s="61">
        <v>41</v>
      </c>
      <c r="C108" t="s">
        <v>90</v>
      </c>
      <c r="J108" s="61">
        <v>41</v>
      </c>
      <c r="K108" t="s">
        <v>90</v>
      </c>
      <c r="R108" s="61">
        <v>41</v>
      </c>
      <c r="S108" t="s">
        <v>90</v>
      </c>
    </row>
    <row r="109" spans="2:19" x14ac:dyDescent="0.25">
      <c r="B109" s="61">
        <v>42</v>
      </c>
      <c r="C109" t="s">
        <v>160</v>
      </c>
      <c r="J109" s="61">
        <v>42</v>
      </c>
      <c r="K109" t="s">
        <v>160</v>
      </c>
      <c r="R109" s="61">
        <v>42</v>
      </c>
      <c r="S109" t="s">
        <v>160</v>
      </c>
    </row>
    <row r="110" spans="2:19" x14ac:dyDescent="0.25">
      <c r="B110" s="61">
        <v>43</v>
      </c>
      <c r="C110" t="s">
        <v>161</v>
      </c>
      <c r="J110" s="61">
        <v>43</v>
      </c>
      <c r="K110" t="s">
        <v>161</v>
      </c>
      <c r="R110" s="61">
        <v>43</v>
      </c>
      <c r="S110" t="s">
        <v>161</v>
      </c>
    </row>
    <row r="111" spans="2:19" x14ac:dyDescent="0.25">
      <c r="B111" s="61">
        <v>44</v>
      </c>
      <c r="C111" t="s">
        <v>58</v>
      </c>
      <c r="J111" s="61">
        <v>44</v>
      </c>
      <c r="K111" t="s">
        <v>58</v>
      </c>
      <c r="R111" s="61">
        <v>44</v>
      </c>
      <c r="S111" t="s">
        <v>58</v>
      </c>
    </row>
    <row r="112" spans="2:19" x14ac:dyDescent="0.25">
      <c r="B112" s="61">
        <v>45</v>
      </c>
      <c r="C112" t="s">
        <v>162</v>
      </c>
      <c r="J112" s="61">
        <v>45</v>
      </c>
      <c r="K112" t="s">
        <v>162</v>
      </c>
      <c r="R112" s="61">
        <v>45</v>
      </c>
      <c r="S112" t="s">
        <v>162</v>
      </c>
    </row>
    <row r="113" spans="2:19" x14ac:dyDescent="0.25">
      <c r="B113" s="61">
        <v>46</v>
      </c>
      <c r="C113" t="s">
        <v>163</v>
      </c>
      <c r="J113" s="61">
        <v>46</v>
      </c>
      <c r="K113" t="s">
        <v>163</v>
      </c>
      <c r="R113" s="61">
        <v>46</v>
      </c>
      <c r="S113" t="s">
        <v>163</v>
      </c>
    </row>
    <row r="114" spans="2:19" x14ac:dyDescent="0.25">
      <c r="B114" s="61">
        <v>47</v>
      </c>
      <c r="C114" t="s">
        <v>91</v>
      </c>
      <c r="J114" s="61">
        <v>47</v>
      </c>
      <c r="K114" t="s">
        <v>91</v>
      </c>
      <c r="R114" s="61">
        <v>47</v>
      </c>
      <c r="S114" t="s">
        <v>91</v>
      </c>
    </row>
    <row r="115" spans="2:19" x14ac:dyDescent="0.25">
      <c r="B115" s="61">
        <v>48</v>
      </c>
      <c r="C115" t="s">
        <v>164</v>
      </c>
      <c r="J115" s="61">
        <v>48</v>
      </c>
      <c r="K115" t="s">
        <v>164</v>
      </c>
      <c r="R115" s="61">
        <v>48</v>
      </c>
      <c r="S115" t="s">
        <v>164</v>
      </c>
    </row>
    <row r="116" spans="2:19" x14ac:dyDescent="0.25">
      <c r="B116" s="61">
        <v>49</v>
      </c>
      <c r="C116" t="s">
        <v>165</v>
      </c>
      <c r="J116" s="61">
        <v>49</v>
      </c>
      <c r="K116" t="s">
        <v>165</v>
      </c>
      <c r="R116" s="61">
        <v>49</v>
      </c>
      <c r="S116" t="s">
        <v>165</v>
      </c>
    </row>
    <row r="117" spans="2:19" x14ac:dyDescent="0.25">
      <c r="B117" s="61">
        <v>50</v>
      </c>
      <c r="C117" t="s">
        <v>166</v>
      </c>
      <c r="J117" s="61">
        <v>50</v>
      </c>
      <c r="K117" t="s">
        <v>166</v>
      </c>
      <c r="R117" s="61">
        <v>50</v>
      </c>
      <c r="S117" t="s">
        <v>166</v>
      </c>
    </row>
    <row r="118" spans="2:19" x14ac:dyDescent="0.25">
      <c r="B118" s="61">
        <v>51</v>
      </c>
      <c r="C118" t="s">
        <v>167</v>
      </c>
      <c r="J118" s="61">
        <v>51</v>
      </c>
      <c r="K118" t="s">
        <v>167</v>
      </c>
      <c r="R118" s="61">
        <v>51</v>
      </c>
      <c r="S118" t="s">
        <v>167</v>
      </c>
    </row>
    <row r="119" spans="2:19" x14ac:dyDescent="0.25">
      <c r="B119" s="61">
        <v>52</v>
      </c>
      <c r="C119" t="s">
        <v>168</v>
      </c>
      <c r="J119" s="61">
        <v>52</v>
      </c>
      <c r="K119" t="s">
        <v>168</v>
      </c>
      <c r="R119" s="61">
        <v>52</v>
      </c>
      <c r="S119" t="s">
        <v>168</v>
      </c>
    </row>
    <row r="120" spans="2:19" x14ac:dyDescent="0.25">
      <c r="B120" s="61">
        <v>53</v>
      </c>
      <c r="C120" t="s">
        <v>169</v>
      </c>
      <c r="J120" s="61">
        <v>53</v>
      </c>
      <c r="K120" t="s">
        <v>169</v>
      </c>
      <c r="R120" s="61">
        <v>53</v>
      </c>
      <c r="S120" t="s">
        <v>169</v>
      </c>
    </row>
    <row r="121" spans="2:19" x14ac:dyDescent="0.25">
      <c r="B121" s="61">
        <v>54</v>
      </c>
      <c r="C121" t="s">
        <v>92</v>
      </c>
      <c r="J121" s="61">
        <v>54</v>
      </c>
      <c r="K121" t="s">
        <v>92</v>
      </c>
      <c r="R121" s="61">
        <v>54</v>
      </c>
      <c r="S121" t="s">
        <v>92</v>
      </c>
    </row>
    <row r="122" spans="2:19" x14ac:dyDescent="0.25">
      <c r="B122" s="61">
        <v>55</v>
      </c>
      <c r="C122" t="s">
        <v>24</v>
      </c>
      <c r="J122" s="61">
        <v>55</v>
      </c>
      <c r="K122" t="s">
        <v>24</v>
      </c>
      <c r="R122" s="61">
        <v>55</v>
      </c>
      <c r="S122" t="s">
        <v>24</v>
      </c>
    </row>
    <row r="123" spans="2:19" x14ac:dyDescent="0.25">
      <c r="B123" s="61">
        <v>56</v>
      </c>
      <c r="C123" t="s">
        <v>93</v>
      </c>
      <c r="J123" s="61">
        <v>56</v>
      </c>
      <c r="K123" t="s">
        <v>93</v>
      </c>
      <c r="R123" s="61">
        <v>56</v>
      </c>
      <c r="S123" t="s">
        <v>93</v>
      </c>
    </row>
    <row r="124" spans="2:19" x14ac:dyDescent="0.25">
      <c r="B124" s="61">
        <v>57</v>
      </c>
      <c r="C124" t="s">
        <v>170</v>
      </c>
      <c r="J124" s="61">
        <v>57</v>
      </c>
      <c r="K124" t="s">
        <v>170</v>
      </c>
      <c r="R124" s="61">
        <v>57</v>
      </c>
      <c r="S124" t="s">
        <v>170</v>
      </c>
    </row>
    <row r="125" spans="2:19" x14ac:dyDescent="0.25">
      <c r="B125" s="61">
        <v>58</v>
      </c>
      <c r="C125" t="s">
        <v>94</v>
      </c>
      <c r="J125" s="61">
        <v>58</v>
      </c>
      <c r="K125" t="s">
        <v>94</v>
      </c>
      <c r="R125" s="61">
        <v>58</v>
      </c>
      <c r="S125" t="s">
        <v>94</v>
      </c>
    </row>
    <row r="126" spans="2:19" x14ac:dyDescent="0.25">
      <c r="B126" s="61">
        <v>59</v>
      </c>
      <c r="C126" t="s">
        <v>59</v>
      </c>
      <c r="J126" s="61">
        <v>59</v>
      </c>
      <c r="K126" t="s">
        <v>59</v>
      </c>
      <c r="R126" s="61">
        <v>59</v>
      </c>
      <c r="S126" t="s">
        <v>59</v>
      </c>
    </row>
    <row r="127" spans="2:19" x14ac:dyDescent="0.25">
      <c r="B127" s="61">
        <v>60</v>
      </c>
      <c r="C127" t="s">
        <v>171</v>
      </c>
      <c r="J127" s="61">
        <v>60</v>
      </c>
      <c r="K127" t="s">
        <v>171</v>
      </c>
      <c r="R127" s="61">
        <v>60</v>
      </c>
      <c r="S127" t="s">
        <v>171</v>
      </c>
    </row>
    <row r="128" spans="2:19" x14ac:dyDescent="0.25">
      <c r="B128" s="61">
        <v>61</v>
      </c>
      <c r="C128" t="s">
        <v>172</v>
      </c>
      <c r="J128" s="61">
        <v>61</v>
      </c>
      <c r="K128" t="s">
        <v>172</v>
      </c>
      <c r="R128" s="61">
        <v>61</v>
      </c>
      <c r="S128" t="s">
        <v>172</v>
      </c>
    </row>
    <row r="129" spans="2:19" x14ac:dyDescent="0.25">
      <c r="B129" s="61">
        <v>62</v>
      </c>
      <c r="C129" t="s">
        <v>173</v>
      </c>
      <c r="J129" s="61">
        <v>62</v>
      </c>
      <c r="K129" t="s">
        <v>173</v>
      </c>
      <c r="R129" s="61">
        <v>62</v>
      </c>
      <c r="S129" t="s">
        <v>173</v>
      </c>
    </row>
    <row r="130" spans="2:19" x14ac:dyDescent="0.25">
      <c r="B130" s="61">
        <v>63</v>
      </c>
      <c r="C130" t="s">
        <v>60</v>
      </c>
      <c r="J130" s="61">
        <v>63</v>
      </c>
      <c r="K130" t="s">
        <v>60</v>
      </c>
      <c r="R130" s="61">
        <v>63</v>
      </c>
      <c r="S130" t="s">
        <v>60</v>
      </c>
    </row>
    <row r="131" spans="2:19" x14ac:dyDescent="0.25">
      <c r="B131" s="61">
        <v>64</v>
      </c>
      <c r="C131" t="s">
        <v>95</v>
      </c>
      <c r="J131" s="61">
        <v>64</v>
      </c>
      <c r="K131" t="s">
        <v>95</v>
      </c>
      <c r="R131" s="61">
        <v>64</v>
      </c>
      <c r="S131" t="s">
        <v>95</v>
      </c>
    </row>
    <row r="132" spans="2:19" x14ac:dyDescent="0.25">
      <c r="B132" s="61">
        <v>65</v>
      </c>
      <c r="C132" t="s">
        <v>25</v>
      </c>
      <c r="J132" s="61">
        <v>65</v>
      </c>
      <c r="K132" t="s">
        <v>25</v>
      </c>
      <c r="R132" s="61">
        <v>65</v>
      </c>
      <c r="S132" t="s">
        <v>25</v>
      </c>
    </row>
    <row r="133" spans="2:19" x14ac:dyDescent="0.25">
      <c r="B133" s="61">
        <v>66</v>
      </c>
      <c r="C133" t="s">
        <v>174</v>
      </c>
      <c r="J133" s="61">
        <v>66</v>
      </c>
      <c r="K133" t="s">
        <v>174</v>
      </c>
      <c r="R133" s="61">
        <v>66</v>
      </c>
      <c r="S133" t="s">
        <v>174</v>
      </c>
    </row>
    <row r="134" spans="2:19" x14ac:dyDescent="0.25">
      <c r="B134" s="61">
        <v>67</v>
      </c>
      <c r="C134" t="s">
        <v>175</v>
      </c>
      <c r="J134" s="61">
        <v>67</v>
      </c>
      <c r="K134" t="s">
        <v>175</v>
      </c>
      <c r="R134" s="61">
        <v>67</v>
      </c>
      <c r="S134" t="s">
        <v>175</v>
      </c>
    </row>
    <row r="135" spans="2:19" x14ac:dyDescent="0.25">
      <c r="B135" s="61">
        <v>68</v>
      </c>
      <c r="C135" t="s">
        <v>26</v>
      </c>
      <c r="J135" s="61">
        <v>68</v>
      </c>
      <c r="K135" t="s">
        <v>26</v>
      </c>
      <c r="R135" s="61">
        <v>68</v>
      </c>
      <c r="S135" t="s">
        <v>26</v>
      </c>
    </row>
    <row r="136" spans="2:19" x14ac:dyDescent="0.25">
      <c r="B136" s="61">
        <v>69</v>
      </c>
      <c r="C136" t="s">
        <v>45</v>
      </c>
      <c r="J136" s="61">
        <v>69</v>
      </c>
      <c r="K136" t="s">
        <v>45</v>
      </c>
      <c r="R136" s="61">
        <v>69</v>
      </c>
      <c r="S136" t="s">
        <v>45</v>
      </c>
    </row>
    <row r="137" spans="2:19" x14ac:dyDescent="0.25">
      <c r="B137" s="61">
        <v>70</v>
      </c>
      <c r="C137" t="s">
        <v>46</v>
      </c>
      <c r="J137" s="61">
        <v>70</v>
      </c>
      <c r="K137" t="s">
        <v>46</v>
      </c>
      <c r="R137" s="61">
        <v>70</v>
      </c>
      <c r="S137" t="s">
        <v>46</v>
      </c>
    </row>
    <row r="138" spans="2:19" x14ac:dyDescent="0.25">
      <c r="B138" s="61">
        <v>71</v>
      </c>
      <c r="C138" t="s">
        <v>176</v>
      </c>
      <c r="J138" s="61">
        <v>71</v>
      </c>
      <c r="K138" t="s">
        <v>176</v>
      </c>
      <c r="R138" s="61">
        <v>71</v>
      </c>
      <c r="S138" t="s">
        <v>176</v>
      </c>
    </row>
    <row r="139" spans="2:19" x14ac:dyDescent="0.25">
      <c r="B139" s="61">
        <v>72</v>
      </c>
      <c r="C139" t="s">
        <v>47</v>
      </c>
      <c r="J139" s="61">
        <v>72</v>
      </c>
      <c r="K139" t="s">
        <v>47</v>
      </c>
      <c r="R139" s="61">
        <v>72</v>
      </c>
      <c r="S139" t="s">
        <v>47</v>
      </c>
    </row>
    <row r="140" spans="2:19" x14ac:dyDescent="0.25">
      <c r="B140" s="61">
        <v>73</v>
      </c>
      <c r="C140" t="s">
        <v>177</v>
      </c>
      <c r="J140" s="61">
        <v>73</v>
      </c>
      <c r="K140" t="s">
        <v>177</v>
      </c>
      <c r="R140" s="61">
        <v>73</v>
      </c>
      <c r="S140" t="s">
        <v>177</v>
      </c>
    </row>
    <row r="141" spans="2:19" x14ac:dyDescent="0.25">
      <c r="B141" s="61">
        <v>74</v>
      </c>
      <c r="C141" t="s">
        <v>27</v>
      </c>
      <c r="J141" s="61">
        <v>74</v>
      </c>
      <c r="K141" t="s">
        <v>27</v>
      </c>
      <c r="R141" s="61">
        <v>74</v>
      </c>
      <c r="S141" t="s">
        <v>27</v>
      </c>
    </row>
    <row r="142" spans="2:19" x14ac:dyDescent="0.25">
      <c r="B142" s="61">
        <v>75</v>
      </c>
      <c r="C142" t="s">
        <v>178</v>
      </c>
      <c r="J142" s="61">
        <v>75</v>
      </c>
      <c r="K142" t="s">
        <v>178</v>
      </c>
      <c r="R142" s="61">
        <v>75</v>
      </c>
      <c r="S142" t="s">
        <v>178</v>
      </c>
    </row>
    <row r="143" spans="2:19" x14ac:dyDescent="0.25">
      <c r="B143" s="61">
        <v>76</v>
      </c>
      <c r="C143" t="s">
        <v>179</v>
      </c>
      <c r="J143" s="61">
        <v>76</v>
      </c>
      <c r="K143" t="s">
        <v>179</v>
      </c>
      <c r="R143" s="61">
        <v>76</v>
      </c>
      <c r="S143" t="s">
        <v>179</v>
      </c>
    </row>
    <row r="144" spans="2:19" x14ac:dyDescent="0.25">
      <c r="B144" s="61">
        <v>77</v>
      </c>
      <c r="C144" t="s">
        <v>180</v>
      </c>
      <c r="J144" s="61">
        <v>77</v>
      </c>
      <c r="K144" t="s">
        <v>180</v>
      </c>
      <c r="R144" s="61">
        <v>77</v>
      </c>
      <c r="S144" t="s">
        <v>180</v>
      </c>
    </row>
    <row r="145" spans="2:19" x14ac:dyDescent="0.25">
      <c r="B145" s="61">
        <v>78</v>
      </c>
      <c r="C145" t="s">
        <v>181</v>
      </c>
      <c r="J145" s="61">
        <v>78</v>
      </c>
      <c r="K145" t="s">
        <v>181</v>
      </c>
      <c r="R145" s="61">
        <v>78</v>
      </c>
      <c r="S145" t="s">
        <v>181</v>
      </c>
    </row>
    <row r="146" spans="2:19" x14ac:dyDescent="0.25">
      <c r="B146" s="61">
        <v>79</v>
      </c>
      <c r="C146" t="s">
        <v>96</v>
      </c>
      <c r="J146" s="61">
        <v>79</v>
      </c>
      <c r="K146" t="s">
        <v>96</v>
      </c>
      <c r="R146" s="61">
        <v>79</v>
      </c>
      <c r="S146" t="s">
        <v>96</v>
      </c>
    </row>
    <row r="147" spans="2:19" x14ac:dyDescent="0.25">
      <c r="B147" s="61">
        <v>80</v>
      </c>
      <c r="C147" t="s">
        <v>182</v>
      </c>
      <c r="J147" s="61">
        <v>80</v>
      </c>
      <c r="K147" t="s">
        <v>182</v>
      </c>
      <c r="R147" s="61">
        <v>80</v>
      </c>
      <c r="S147" t="s">
        <v>182</v>
      </c>
    </row>
    <row r="148" spans="2:19" x14ac:dyDescent="0.25">
      <c r="B148" s="61">
        <v>81</v>
      </c>
      <c r="C148" t="s">
        <v>183</v>
      </c>
      <c r="J148" s="61">
        <v>81</v>
      </c>
      <c r="K148" t="s">
        <v>183</v>
      </c>
      <c r="R148" s="61">
        <v>81</v>
      </c>
      <c r="S148" t="s">
        <v>183</v>
      </c>
    </row>
    <row r="149" spans="2:19" x14ac:dyDescent="0.25">
      <c r="B149" s="61">
        <v>82</v>
      </c>
      <c r="C149" t="s">
        <v>40</v>
      </c>
      <c r="J149" s="61">
        <v>82</v>
      </c>
      <c r="K149" t="s">
        <v>40</v>
      </c>
      <c r="R149" s="61">
        <v>82</v>
      </c>
      <c r="S149" t="s">
        <v>40</v>
      </c>
    </row>
    <row r="150" spans="2:19" x14ac:dyDescent="0.25">
      <c r="B150" s="61">
        <v>83</v>
      </c>
      <c r="C150" t="s">
        <v>97</v>
      </c>
      <c r="J150" s="61">
        <v>83</v>
      </c>
      <c r="K150" t="s">
        <v>97</v>
      </c>
      <c r="R150" s="61">
        <v>83</v>
      </c>
      <c r="S150" t="s">
        <v>97</v>
      </c>
    </row>
    <row r="151" spans="2:19" x14ac:dyDescent="0.25">
      <c r="B151" s="61">
        <v>84</v>
      </c>
      <c r="C151" t="s">
        <v>98</v>
      </c>
      <c r="J151" s="61">
        <v>84</v>
      </c>
      <c r="K151" t="s">
        <v>98</v>
      </c>
      <c r="R151" s="61">
        <v>84</v>
      </c>
      <c r="S151" t="s">
        <v>98</v>
      </c>
    </row>
    <row r="152" spans="2:19" x14ac:dyDescent="0.25">
      <c r="B152" s="61">
        <v>85</v>
      </c>
      <c r="C152" t="s">
        <v>184</v>
      </c>
      <c r="J152" s="61">
        <v>85</v>
      </c>
      <c r="K152" t="s">
        <v>184</v>
      </c>
      <c r="R152" s="61">
        <v>85</v>
      </c>
      <c r="S152" t="s">
        <v>184</v>
      </c>
    </row>
    <row r="153" spans="2:19" x14ac:dyDescent="0.25">
      <c r="B153" s="61">
        <v>86</v>
      </c>
      <c r="C153" t="s">
        <v>99</v>
      </c>
      <c r="J153" s="61">
        <v>86</v>
      </c>
      <c r="K153" t="s">
        <v>99</v>
      </c>
      <c r="R153" s="61">
        <v>86</v>
      </c>
      <c r="S153" t="s">
        <v>99</v>
      </c>
    </row>
    <row r="154" spans="2:19" x14ac:dyDescent="0.25">
      <c r="B154" s="61">
        <v>87</v>
      </c>
      <c r="C154" t="s">
        <v>41</v>
      </c>
      <c r="J154" s="61">
        <v>87</v>
      </c>
      <c r="K154" t="s">
        <v>41</v>
      </c>
      <c r="R154" s="61">
        <v>87</v>
      </c>
      <c r="S154" t="s">
        <v>41</v>
      </c>
    </row>
    <row r="155" spans="2:19" x14ac:dyDescent="0.25">
      <c r="B155" s="61">
        <v>88</v>
      </c>
      <c r="C155" t="s">
        <v>100</v>
      </c>
      <c r="J155" s="61">
        <v>88</v>
      </c>
      <c r="K155" t="s">
        <v>100</v>
      </c>
      <c r="R155" s="61">
        <v>88</v>
      </c>
      <c r="S155" t="s">
        <v>100</v>
      </c>
    </row>
    <row r="156" spans="2:19" x14ac:dyDescent="0.25">
      <c r="B156" s="61">
        <v>89</v>
      </c>
      <c r="C156" t="s">
        <v>101</v>
      </c>
      <c r="J156" s="61">
        <v>89</v>
      </c>
      <c r="K156" t="s">
        <v>101</v>
      </c>
      <c r="R156" s="61">
        <v>89</v>
      </c>
      <c r="S156" t="s">
        <v>101</v>
      </c>
    </row>
    <row r="157" spans="2:19" x14ac:dyDescent="0.25">
      <c r="B157" s="61">
        <v>90</v>
      </c>
      <c r="C157" t="s">
        <v>185</v>
      </c>
      <c r="J157" s="61">
        <v>90</v>
      </c>
      <c r="K157" t="s">
        <v>185</v>
      </c>
      <c r="R157" s="61">
        <v>90</v>
      </c>
      <c r="S157" t="s">
        <v>185</v>
      </c>
    </row>
    <row r="158" spans="2:19" x14ac:dyDescent="0.25">
      <c r="B158" s="61">
        <v>91</v>
      </c>
      <c r="C158" t="s">
        <v>102</v>
      </c>
      <c r="J158" s="61">
        <v>91</v>
      </c>
      <c r="K158" t="s">
        <v>102</v>
      </c>
      <c r="R158" s="61">
        <v>91</v>
      </c>
      <c r="S158" t="s">
        <v>102</v>
      </c>
    </row>
    <row r="159" spans="2:19" x14ac:dyDescent="0.25">
      <c r="B159" s="61">
        <v>92</v>
      </c>
      <c r="C159" t="s">
        <v>103</v>
      </c>
      <c r="J159" s="61">
        <v>92</v>
      </c>
      <c r="K159" t="s">
        <v>103</v>
      </c>
      <c r="R159" s="61">
        <v>92</v>
      </c>
      <c r="S159" t="s">
        <v>103</v>
      </c>
    </row>
    <row r="160" spans="2:19" x14ac:dyDescent="0.25">
      <c r="B160" s="61">
        <v>93</v>
      </c>
      <c r="C160" t="s">
        <v>186</v>
      </c>
      <c r="J160" s="61">
        <v>93</v>
      </c>
      <c r="K160" t="s">
        <v>186</v>
      </c>
      <c r="R160" s="61">
        <v>93</v>
      </c>
      <c r="S160" t="s">
        <v>186</v>
      </c>
    </row>
    <row r="161" spans="2:19" x14ac:dyDescent="0.25">
      <c r="B161" s="61">
        <v>94</v>
      </c>
      <c r="C161" t="s">
        <v>187</v>
      </c>
      <c r="J161" s="61">
        <v>94</v>
      </c>
      <c r="K161" t="s">
        <v>187</v>
      </c>
      <c r="R161" s="61">
        <v>94</v>
      </c>
      <c r="S161" t="s">
        <v>187</v>
      </c>
    </row>
    <row r="162" spans="2:19" x14ac:dyDescent="0.25">
      <c r="B162" s="61">
        <v>95</v>
      </c>
      <c r="C162" t="s">
        <v>188</v>
      </c>
      <c r="J162" s="61">
        <v>95</v>
      </c>
      <c r="K162" t="s">
        <v>188</v>
      </c>
      <c r="R162" s="61">
        <v>95</v>
      </c>
      <c r="S162" t="s">
        <v>188</v>
      </c>
    </row>
    <row r="163" spans="2:19" x14ac:dyDescent="0.25">
      <c r="B163" s="61">
        <v>96</v>
      </c>
      <c r="C163" t="s">
        <v>48</v>
      </c>
      <c r="J163" s="61">
        <v>96</v>
      </c>
      <c r="K163" t="s">
        <v>48</v>
      </c>
      <c r="R163" s="61">
        <v>96</v>
      </c>
      <c r="S163" t="s">
        <v>48</v>
      </c>
    </row>
    <row r="164" spans="2:19" x14ac:dyDescent="0.25">
      <c r="B164" s="61">
        <v>97</v>
      </c>
      <c r="C164" t="s">
        <v>104</v>
      </c>
      <c r="J164" s="61">
        <v>97</v>
      </c>
      <c r="K164" t="s">
        <v>104</v>
      </c>
      <c r="R164" s="61">
        <v>97</v>
      </c>
      <c r="S164" t="s">
        <v>104</v>
      </c>
    </row>
    <row r="165" spans="2:19" x14ac:dyDescent="0.25">
      <c r="B165" s="61">
        <v>98</v>
      </c>
      <c r="C165" t="s">
        <v>49</v>
      </c>
      <c r="J165" s="61">
        <v>98</v>
      </c>
      <c r="K165" t="s">
        <v>49</v>
      </c>
      <c r="R165" s="61">
        <v>98</v>
      </c>
      <c r="S165" t="s">
        <v>49</v>
      </c>
    </row>
    <row r="166" spans="2:19" x14ac:dyDescent="0.25">
      <c r="B166" s="61">
        <v>99</v>
      </c>
      <c r="C166" t="s">
        <v>105</v>
      </c>
      <c r="J166" s="61">
        <v>99</v>
      </c>
      <c r="K166" t="s">
        <v>105</v>
      </c>
      <c r="R166" s="61">
        <v>99</v>
      </c>
      <c r="S166" t="s">
        <v>105</v>
      </c>
    </row>
    <row r="167" spans="2:19" x14ac:dyDescent="0.25">
      <c r="B167" s="61">
        <v>100</v>
      </c>
      <c r="C167" t="s">
        <v>28</v>
      </c>
      <c r="J167" s="61">
        <v>100</v>
      </c>
      <c r="K167" t="s">
        <v>28</v>
      </c>
      <c r="R167" s="61">
        <v>100</v>
      </c>
      <c r="S167" t="s">
        <v>28</v>
      </c>
    </row>
    <row r="168" spans="2:19" x14ac:dyDescent="0.25">
      <c r="B168" s="61">
        <v>101</v>
      </c>
      <c r="C168" t="s">
        <v>50</v>
      </c>
      <c r="J168" s="61">
        <v>101</v>
      </c>
      <c r="K168" t="s">
        <v>50</v>
      </c>
      <c r="R168" s="61">
        <v>101</v>
      </c>
      <c r="S168" t="s">
        <v>50</v>
      </c>
    </row>
    <row r="169" spans="2:19" x14ac:dyDescent="0.25">
      <c r="B169" s="61">
        <v>102</v>
      </c>
      <c r="C169" t="s">
        <v>189</v>
      </c>
      <c r="J169" s="61">
        <v>102</v>
      </c>
      <c r="K169" t="s">
        <v>189</v>
      </c>
      <c r="R169" s="61">
        <v>102</v>
      </c>
      <c r="S169" t="s">
        <v>189</v>
      </c>
    </row>
    <row r="170" spans="2:19" x14ac:dyDescent="0.25">
      <c r="B170" s="61">
        <v>103</v>
      </c>
      <c r="C170" t="s">
        <v>106</v>
      </c>
      <c r="J170" s="61">
        <v>103</v>
      </c>
      <c r="K170" t="s">
        <v>106</v>
      </c>
      <c r="R170" s="61">
        <v>103</v>
      </c>
      <c r="S170" t="s">
        <v>106</v>
      </c>
    </row>
    <row r="171" spans="2:19" x14ac:dyDescent="0.25">
      <c r="B171" s="61">
        <v>104</v>
      </c>
      <c r="C171" t="s">
        <v>107</v>
      </c>
      <c r="J171" s="61">
        <v>104</v>
      </c>
      <c r="K171" t="s">
        <v>107</v>
      </c>
      <c r="R171" s="61">
        <v>104</v>
      </c>
      <c r="S171" t="s">
        <v>107</v>
      </c>
    </row>
    <row r="172" spans="2:19" x14ac:dyDescent="0.25">
      <c r="B172" s="61">
        <v>105</v>
      </c>
      <c r="C172" t="s">
        <v>108</v>
      </c>
      <c r="J172" s="61">
        <v>105</v>
      </c>
      <c r="K172" t="s">
        <v>108</v>
      </c>
      <c r="R172" s="61">
        <v>105</v>
      </c>
      <c r="S172" t="s">
        <v>108</v>
      </c>
    </row>
    <row r="173" spans="2:19" x14ac:dyDescent="0.25">
      <c r="B173" s="61">
        <v>106</v>
      </c>
      <c r="C173" t="s">
        <v>190</v>
      </c>
      <c r="J173" s="61">
        <v>106</v>
      </c>
      <c r="K173" t="s">
        <v>190</v>
      </c>
      <c r="R173" s="61">
        <v>106</v>
      </c>
      <c r="S173" t="s">
        <v>190</v>
      </c>
    </row>
    <row r="174" spans="2:19" x14ac:dyDescent="0.25">
      <c r="B174" s="61">
        <v>107</v>
      </c>
      <c r="C174" t="s">
        <v>109</v>
      </c>
      <c r="J174" s="61">
        <v>107</v>
      </c>
      <c r="K174" t="s">
        <v>109</v>
      </c>
      <c r="R174" s="61">
        <v>107</v>
      </c>
      <c r="S174" t="s">
        <v>109</v>
      </c>
    </row>
    <row r="175" spans="2:19" x14ac:dyDescent="0.25">
      <c r="B175" s="61">
        <v>108</v>
      </c>
      <c r="C175" t="s">
        <v>51</v>
      </c>
      <c r="J175" s="61">
        <v>108</v>
      </c>
      <c r="K175" t="s">
        <v>51</v>
      </c>
      <c r="R175" s="61">
        <v>108</v>
      </c>
      <c r="S175" t="s">
        <v>51</v>
      </c>
    </row>
    <row r="176" spans="2:19" x14ac:dyDescent="0.25">
      <c r="B176" s="61">
        <v>109</v>
      </c>
      <c r="C176" t="s">
        <v>29</v>
      </c>
      <c r="J176" s="61">
        <v>109</v>
      </c>
      <c r="K176" t="s">
        <v>29</v>
      </c>
      <c r="R176" s="61">
        <v>109</v>
      </c>
      <c r="S176" t="s">
        <v>29</v>
      </c>
    </row>
    <row r="177" spans="2:19" x14ac:dyDescent="0.25">
      <c r="B177" s="61">
        <v>110</v>
      </c>
      <c r="C177" t="s">
        <v>110</v>
      </c>
      <c r="J177" s="61">
        <v>110</v>
      </c>
      <c r="K177" t="s">
        <v>110</v>
      </c>
      <c r="R177" s="61">
        <v>110</v>
      </c>
      <c r="S177" t="s">
        <v>110</v>
      </c>
    </row>
    <row r="178" spans="2:19" x14ac:dyDescent="0.25">
      <c r="B178" s="61">
        <v>111</v>
      </c>
      <c r="C178" t="s">
        <v>191</v>
      </c>
      <c r="J178" s="61">
        <v>111</v>
      </c>
      <c r="K178" t="s">
        <v>191</v>
      </c>
      <c r="R178" s="61">
        <v>111</v>
      </c>
      <c r="S178" t="s">
        <v>191</v>
      </c>
    </row>
    <row r="179" spans="2:19" x14ac:dyDescent="0.25">
      <c r="B179" s="61">
        <v>112</v>
      </c>
      <c r="C179" t="s">
        <v>192</v>
      </c>
      <c r="J179" s="61">
        <v>112</v>
      </c>
      <c r="K179" t="s">
        <v>192</v>
      </c>
      <c r="R179" s="61">
        <v>112</v>
      </c>
      <c r="S179" t="s">
        <v>192</v>
      </c>
    </row>
    <row r="180" spans="2:19" x14ac:dyDescent="0.25">
      <c r="B180" s="61">
        <v>113</v>
      </c>
      <c r="C180" t="s">
        <v>193</v>
      </c>
      <c r="J180" s="61">
        <v>113</v>
      </c>
      <c r="K180" t="s">
        <v>193</v>
      </c>
      <c r="R180" s="61">
        <v>113</v>
      </c>
      <c r="S180" t="s">
        <v>193</v>
      </c>
    </row>
    <row r="181" spans="2:19" x14ac:dyDescent="0.25">
      <c r="B181" s="61">
        <v>114</v>
      </c>
      <c r="C181" t="s">
        <v>194</v>
      </c>
      <c r="J181" s="61">
        <v>114</v>
      </c>
      <c r="K181" t="s">
        <v>194</v>
      </c>
      <c r="R181" s="61">
        <v>114</v>
      </c>
      <c r="S181" t="s">
        <v>194</v>
      </c>
    </row>
    <row r="182" spans="2:19" x14ac:dyDescent="0.25">
      <c r="B182" s="61">
        <v>115</v>
      </c>
      <c r="C182" t="s">
        <v>195</v>
      </c>
      <c r="J182" s="61">
        <v>115</v>
      </c>
      <c r="K182" t="s">
        <v>195</v>
      </c>
      <c r="R182" s="61">
        <v>115</v>
      </c>
      <c r="S182" t="s">
        <v>195</v>
      </c>
    </row>
    <row r="183" spans="2:19" x14ac:dyDescent="0.25">
      <c r="B183" s="61">
        <v>116</v>
      </c>
      <c r="C183" t="s">
        <v>196</v>
      </c>
      <c r="J183" s="61">
        <v>116</v>
      </c>
      <c r="K183" t="s">
        <v>196</v>
      </c>
      <c r="R183" s="61">
        <v>116</v>
      </c>
      <c r="S183" t="s">
        <v>196</v>
      </c>
    </row>
    <row r="184" spans="2:19" x14ac:dyDescent="0.25">
      <c r="B184" s="61">
        <v>117</v>
      </c>
      <c r="C184" t="s">
        <v>111</v>
      </c>
      <c r="J184" s="61">
        <v>117</v>
      </c>
      <c r="K184" t="s">
        <v>111</v>
      </c>
      <c r="R184" s="61">
        <v>117</v>
      </c>
      <c r="S184" t="s">
        <v>111</v>
      </c>
    </row>
    <row r="185" spans="2:19" x14ac:dyDescent="0.25">
      <c r="B185" s="61">
        <v>118</v>
      </c>
      <c r="C185" t="s">
        <v>197</v>
      </c>
      <c r="J185" s="61">
        <v>118</v>
      </c>
      <c r="K185" t="s">
        <v>197</v>
      </c>
      <c r="R185" s="61">
        <v>118</v>
      </c>
      <c r="S185" t="s">
        <v>197</v>
      </c>
    </row>
    <row r="186" spans="2:19" x14ac:dyDescent="0.25">
      <c r="B186" s="61">
        <v>119</v>
      </c>
      <c r="C186" t="s">
        <v>112</v>
      </c>
      <c r="J186" s="61">
        <v>119</v>
      </c>
      <c r="K186" t="s">
        <v>112</v>
      </c>
      <c r="R186" s="61">
        <v>119</v>
      </c>
      <c r="S186" t="s">
        <v>112</v>
      </c>
    </row>
    <row r="187" spans="2:19" x14ac:dyDescent="0.25">
      <c r="B187" s="61">
        <v>120</v>
      </c>
      <c r="C187" t="s">
        <v>30</v>
      </c>
      <c r="J187" s="61">
        <v>120</v>
      </c>
      <c r="K187" t="s">
        <v>30</v>
      </c>
      <c r="R187" s="61">
        <v>120</v>
      </c>
      <c r="S187" t="s">
        <v>30</v>
      </c>
    </row>
    <row r="188" spans="2:19" x14ac:dyDescent="0.25">
      <c r="B188" s="61">
        <v>121</v>
      </c>
      <c r="C188" t="s">
        <v>113</v>
      </c>
      <c r="J188" s="61">
        <v>121</v>
      </c>
      <c r="K188" t="s">
        <v>113</v>
      </c>
      <c r="R188" s="61">
        <v>121</v>
      </c>
      <c r="S188" t="s">
        <v>113</v>
      </c>
    </row>
    <row r="189" spans="2:19" x14ac:dyDescent="0.25">
      <c r="B189" s="61">
        <v>122</v>
      </c>
      <c r="C189" t="s">
        <v>39</v>
      </c>
      <c r="J189" s="61">
        <v>122</v>
      </c>
      <c r="K189" t="s">
        <v>39</v>
      </c>
      <c r="R189" s="61">
        <v>122</v>
      </c>
      <c r="S189" t="s">
        <v>39</v>
      </c>
    </row>
    <row r="190" spans="2:19" x14ac:dyDescent="0.25">
      <c r="B190" s="61">
        <v>123</v>
      </c>
      <c r="C190" t="s">
        <v>198</v>
      </c>
      <c r="J190" s="61">
        <v>123</v>
      </c>
      <c r="K190" t="s">
        <v>198</v>
      </c>
      <c r="R190" s="61">
        <v>123</v>
      </c>
      <c r="S190" t="s">
        <v>198</v>
      </c>
    </row>
    <row r="191" spans="2:19" x14ac:dyDescent="0.25">
      <c r="B191" s="61">
        <v>124</v>
      </c>
      <c r="C191" t="s">
        <v>114</v>
      </c>
      <c r="J191" s="61">
        <v>124</v>
      </c>
      <c r="K191" t="s">
        <v>114</v>
      </c>
      <c r="R191" s="61">
        <v>124</v>
      </c>
      <c r="S191" t="s">
        <v>114</v>
      </c>
    </row>
    <row r="192" spans="2:19" x14ac:dyDescent="0.25">
      <c r="B192" s="61">
        <v>125</v>
      </c>
      <c r="C192" t="s">
        <v>199</v>
      </c>
      <c r="J192" s="61">
        <v>125</v>
      </c>
      <c r="K192" t="s">
        <v>199</v>
      </c>
      <c r="R192" s="61">
        <v>125</v>
      </c>
      <c r="S192" t="s">
        <v>199</v>
      </c>
    </row>
    <row r="193" spans="2:19" x14ac:dyDescent="0.25">
      <c r="B193" s="61">
        <v>126</v>
      </c>
      <c r="C193" t="s">
        <v>61</v>
      </c>
      <c r="J193" s="61">
        <v>126</v>
      </c>
      <c r="K193" t="s">
        <v>61</v>
      </c>
      <c r="R193" s="61">
        <v>126</v>
      </c>
      <c r="S193" t="s">
        <v>61</v>
      </c>
    </row>
    <row r="194" spans="2:19" x14ac:dyDescent="0.25">
      <c r="B194" s="61">
        <v>127</v>
      </c>
      <c r="C194" t="s">
        <v>115</v>
      </c>
      <c r="J194" s="61">
        <v>127</v>
      </c>
      <c r="K194" t="s">
        <v>115</v>
      </c>
      <c r="R194" s="61">
        <v>127</v>
      </c>
      <c r="S194" t="s">
        <v>115</v>
      </c>
    </row>
    <row r="195" spans="2:19" x14ac:dyDescent="0.25">
      <c r="B195" s="61">
        <v>128</v>
      </c>
      <c r="C195" t="s">
        <v>200</v>
      </c>
      <c r="J195" s="61">
        <v>128</v>
      </c>
      <c r="K195" t="s">
        <v>200</v>
      </c>
      <c r="R195" s="61">
        <v>128</v>
      </c>
      <c r="S195" t="s">
        <v>200</v>
      </c>
    </row>
    <row r="196" spans="2:19" x14ac:dyDescent="0.25">
      <c r="B196" s="61">
        <v>129</v>
      </c>
      <c r="C196" t="s">
        <v>116</v>
      </c>
      <c r="J196" s="61">
        <v>129</v>
      </c>
      <c r="K196" t="s">
        <v>116</v>
      </c>
      <c r="R196" s="61">
        <v>129</v>
      </c>
      <c r="S196" t="s">
        <v>116</v>
      </c>
    </row>
    <row r="197" spans="2:19" x14ac:dyDescent="0.25">
      <c r="B197" s="61">
        <v>130</v>
      </c>
      <c r="C197" t="s">
        <v>117</v>
      </c>
      <c r="J197" s="61">
        <v>130</v>
      </c>
      <c r="K197" t="s">
        <v>117</v>
      </c>
      <c r="R197" s="61">
        <v>130</v>
      </c>
      <c r="S197" t="s">
        <v>117</v>
      </c>
    </row>
    <row r="198" spans="2:19" x14ac:dyDescent="0.25">
      <c r="B198" s="61">
        <v>131</v>
      </c>
      <c r="C198" t="s">
        <v>62</v>
      </c>
      <c r="J198" s="61">
        <v>131</v>
      </c>
      <c r="K198" t="s">
        <v>62</v>
      </c>
      <c r="R198" s="61">
        <v>131</v>
      </c>
      <c r="S198" t="s">
        <v>62</v>
      </c>
    </row>
    <row r="199" spans="2:19" x14ac:dyDescent="0.25">
      <c r="B199" s="61">
        <v>132</v>
      </c>
      <c r="C199" t="s">
        <v>118</v>
      </c>
      <c r="J199" s="61">
        <v>132</v>
      </c>
      <c r="K199" t="s">
        <v>118</v>
      </c>
      <c r="R199" s="61">
        <v>132</v>
      </c>
      <c r="S199" t="s">
        <v>118</v>
      </c>
    </row>
    <row r="200" spans="2:19" x14ac:dyDescent="0.25">
      <c r="B200" s="61">
        <v>133</v>
      </c>
      <c r="C200" t="s">
        <v>119</v>
      </c>
      <c r="J200" s="61">
        <v>133</v>
      </c>
      <c r="K200" t="s">
        <v>119</v>
      </c>
      <c r="R200" s="61">
        <v>133</v>
      </c>
      <c r="S200" t="s">
        <v>119</v>
      </c>
    </row>
    <row r="201" spans="2:19" x14ac:dyDescent="0.25">
      <c r="B201" s="61">
        <v>134</v>
      </c>
      <c r="C201" t="s">
        <v>201</v>
      </c>
      <c r="J201" s="61">
        <v>134</v>
      </c>
      <c r="K201" t="s">
        <v>201</v>
      </c>
      <c r="R201" s="61">
        <v>134</v>
      </c>
      <c r="S201" t="s">
        <v>201</v>
      </c>
    </row>
    <row r="202" spans="2:19" x14ac:dyDescent="0.25">
      <c r="B202" s="61">
        <v>135</v>
      </c>
      <c r="C202" t="s">
        <v>202</v>
      </c>
      <c r="J202" s="61">
        <v>135</v>
      </c>
      <c r="K202" t="s">
        <v>202</v>
      </c>
      <c r="R202" s="61">
        <v>135</v>
      </c>
      <c r="S202" t="s">
        <v>202</v>
      </c>
    </row>
    <row r="203" spans="2:19" x14ac:dyDescent="0.25">
      <c r="B203" s="61">
        <v>136</v>
      </c>
      <c r="C203" t="s">
        <v>63</v>
      </c>
      <c r="J203" s="61">
        <v>136</v>
      </c>
      <c r="K203" t="s">
        <v>63</v>
      </c>
      <c r="R203" s="61">
        <v>136</v>
      </c>
      <c r="S203" t="s">
        <v>63</v>
      </c>
    </row>
    <row r="204" spans="2:19" x14ac:dyDescent="0.25">
      <c r="B204" s="61">
        <v>137</v>
      </c>
      <c r="C204" t="s">
        <v>120</v>
      </c>
      <c r="J204" s="61">
        <v>137</v>
      </c>
      <c r="K204" t="s">
        <v>120</v>
      </c>
      <c r="R204" s="61">
        <v>137</v>
      </c>
      <c r="S204" t="s">
        <v>120</v>
      </c>
    </row>
    <row r="205" spans="2:19" x14ac:dyDescent="0.25">
      <c r="B205" s="61">
        <v>138</v>
      </c>
      <c r="C205" t="s">
        <v>52</v>
      </c>
      <c r="J205" s="61">
        <v>138</v>
      </c>
      <c r="K205" t="s">
        <v>52</v>
      </c>
      <c r="R205" s="61">
        <v>138</v>
      </c>
      <c r="S205" t="s">
        <v>52</v>
      </c>
    </row>
    <row r="206" spans="2:19" x14ac:dyDescent="0.25">
      <c r="B206" s="61">
        <v>139</v>
      </c>
      <c r="C206" t="s">
        <v>203</v>
      </c>
      <c r="J206" s="61">
        <v>139</v>
      </c>
      <c r="K206" t="s">
        <v>203</v>
      </c>
      <c r="R206" s="61">
        <v>139</v>
      </c>
      <c r="S206" t="s">
        <v>203</v>
      </c>
    </row>
    <row r="207" spans="2:19" x14ac:dyDescent="0.25">
      <c r="B207" s="61">
        <v>140</v>
      </c>
      <c r="C207" t="s">
        <v>204</v>
      </c>
      <c r="J207" s="61">
        <v>140</v>
      </c>
      <c r="K207" t="s">
        <v>204</v>
      </c>
      <c r="R207" s="61">
        <v>140</v>
      </c>
      <c r="S207" t="s">
        <v>204</v>
      </c>
    </row>
    <row r="208" spans="2:19" x14ac:dyDescent="0.25">
      <c r="B208" s="61">
        <v>141</v>
      </c>
      <c r="C208" t="s">
        <v>31</v>
      </c>
      <c r="J208" s="61">
        <v>141</v>
      </c>
      <c r="K208" t="s">
        <v>31</v>
      </c>
      <c r="R208" s="61">
        <v>141</v>
      </c>
      <c r="S208" t="s">
        <v>31</v>
      </c>
    </row>
    <row r="209" spans="2:19" x14ac:dyDescent="0.25">
      <c r="B209" s="61">
        <v>142</v>
      </c>
      <c r="C209" t="s">
        <v>64</v>
      </c>
      <c r="J209" s="61">
        <v>142</v>
      </c>
      <c r="K209" t="s">
        <v>64</v>
      </c>
      <c r="R209" s="61">
        <v>142</v>
      </c>
      <c r="S209" t="s">
        <v>64</v>
      </c>
    </row>
    <row r="210" spans="2:19" x14ac:dyDescent="0.25">
      <c r="B210" s="61">
        <v>143</v>
      </c>
      <c r="C210" t="s">
        <v>121</v>
      </c>
      <c r="J210" s="61">
        <v>143</v>
      </c>
      <c r="K210" t="s">
        <v>121</v>
      </c>
      <c r="R210" s="61">
        <v>143</v>
      </c>
      <c r="S210" t="s">
        <v>121</v>
      </c>
    </row>
    <row r="211" spans="2:19" x14ac:dyDescent="0.25">
      <c r="B211" s="61">
        <v>144</v>
      </c>
      <c r="C211" t="s">
        <v>32</v>
      </c>
      <c r="J211" s="61">
        <v>144</v>
      </c>
      <c r="K211" t="s">
        <v>32</v>
      </c>
      <c r="R211" s="61">
        <v>144</v>
      </c>
      <c r="S211" t="s">
        <v>32</v>
      </c>
    </row>
    <row r="212" spans="2:19" x14ac:dyDescent="0.25">
      <c r="B212" s="61">
        <v>145</v>
      </c>
      <c r="C212" t="s">
        <v>205</v>
      </c>
      <c r="J212" s="61">
        <v>145</v>
      </c>
      <c r="K212" t="s">
        <v>205</v>
      </c>
      <c r="R212" s="61">
        <v>145</v>
      </c>
      <c r="S212" t="s">
        <v>205</v>
      </c>
    </row>
    <row r="213" spans="2:19" x14ac:dyDescent="0.25">
      <c r="B213" s="61">
        <v>146</v>
      </c>
      <c r="C213" t="s">
        <v>206</v>
      </c>
      <c r="J213" s="61">
        <v>146</v>
      </c>
      <c r="K213" t="s">
        <v>206</v>
      </c>
      <c r="R213" s="61">
        <v>146</v>
      </c>
      <c r="S213" t="s">
        <v>206</v>
      </c>
    </row>
    <row r="214" spans="2:19" x14ac:dyDescent="0.25">
      <c r="B214" s="61">
        <v>147</v>
      </c>
      <c r="C214" t="s">
        <v>53</v>
      </c>
      <c r="J214" s="61">
        <v>147</v>
      </c>
      <c r="K214" t="s">
        <v>53</v>
      </c>
      <c r="R214" s="61">
        <v>147</v>
      </c>
      <c r="S214" t="s">
        <v>53</v>
      </c>
    </row>
    <row r="215" spans="2:19" x14ac:dyDescent="0.25">
      <c r="B215" s="61">
        <v>148</v>
      </c>
      <c r="C215" t="s">
        <v>33</v>
      </c>
      <c r="J215" s="61">
        <v>148</v>
      </c>
      <c r="K215" t="s">
        <v>33</v>
      </c>
      <c r="R215" s="61">
        <v>148</v>
      </c>
      <c r="S215" t="s">
        <v>33</v>
      </c>
    </row>
    <row r="216" spans="2:19" x14ac:dyDescent="0.25">
      <c r="B216" s="61">
        <v>149</v>
      </c>
      <c r="C216" t="s">
        <v>207</v>
      </c>
      <c r="J216" s="61">
        <v>149</v>
      </c>
      <c r="K216" t="s">
        <v>207</v>
      </c>
      <c r="R216" s="61">
        <v>149</v>
      </c>
      <c r="S216" t="s">
        <v>207</v>
      </c>
    </row>
    <row r="217" spans="2:19" x14ac:dyDescent="0.25">
      <c r="B217" s="61">
        <v>150</v>
      </c>
      <c r="C217" t="s">
        <v>34</v>
      </c>
      <c r="J217" s="61">
        <v>150</v>
      </c>
      <c r="K217" t="s">
        <v>34</v>
      </c>
      <c r="R217" s="61">
        <v>150</v>
      </c>
      <c r="S217" t="s">
        <v>34</v>
      </c>
    </row>
    <row r="218" spans="2:19" x14ac:dyDescent="0.25">
      <c r="B218" s="61">
        <v>151</v>
      </c>
      <c r="C218" t="s">
        <v>122</v>
      </c>
      <c r="J218" s="61">
        <v>151</v>
      </c>
      <c r="K218" t="s">
        <v>122</v>
      </c>
      <c r="R218" s="61">
        <v>151</v>
      </c>
      <c r="S218" t="s">
        <v>122</v>
      </c>
    </row>
    <row r="219" spans="2:19" x14ac:dyDescent="0.25">
      <c r="B219" s="61">
        <v>152</v>
      </c>
      <c r="C219" t="s">
        <v>208</v>
      </c>
      <c r="J219" s="61">
        <v>152</v>
      </c>
      <c r="K219" t="s">
        <v>208</v>
      </c>
      <c r="R219" s="61">
        <v>152</v>
      </c>
      <c r="S219" t="s">
        <v>208</v>
      </c>
    </row>
    <row r="220" spans="2:19" x14ac:dyDescent="0.25">
      <c r="B220" s="61">
        <v>153</v>
      </c>
      <c r="C220" t="s">
        <v>35</v>
      </c>
      <c r="J220" s="61">
        <v>153</v>
      </c>
      <c r="K220" t="s">
        <v>35</v>
      </c>
      <c r="R220" s="61">
        <v>153</v>
      </c>
      <c r="S220" t="s">
        <v>35</v>
      </c>
    </row>
    <row r="221" spans="2:19" x14ac:dyDescent="0.25">
      <c r="B221" s="61">
        <v>154</v>
      </c>
      <c r="C221" t="s">
        <v>209</v>
      </c>
      <c r="J221" s="61">
        <v>154</v>
      </c>
      <c r="K221" t="s">
        <v>209</v>
      </c>
      <c r="R221" s="61">
        <v>154</v>
      </c>
      <c r="S221" t="s">
        <v>209</v>
      </c>
    </row>
    <row r="222" spans="2:19" x14ac:dyDescent="0.25">
      <c r="B222" s="61">
        <v>155</v>
      </c>
      <c r="C222" t="s">
        <v>210</v>
      </c>
      <c r="J222" s="61">
        <v>155</v>
      </c>
      <c r="K222" t="s">
        <v>210</v>
      </c>
      <c r="R222" s="61">
        <v>155</v>
      </c>
      <c r="S222" t="s">
        <v>210</v>
      </c>
    </row>
    <row r="223" spans="2:19" x14ac:dyDescent="0.25">
      <c r="B223" s="61">
        <v>156</v>
      </c>
      <c r="C223" t="s">
        <v>36</v>
      </c>
      <c r="J223" s="61">
        <v>156</v>
      </c>
      <c r="K223" t="s">
        <v>36</v>
      </c>
      <c r="R223" s="61">
        <v>156</v>
      </c>
      <c r="S223" t="s">
        <v>36</v>
      </c>
    </row>
    <row r="224" spans="2:19" x14ac:dyDescent="0.25">
      <c r="B224" s="61">
        <v>157</v>
      </c>
      <c r="C224" t="s">
        <v>211</v>
      </c>
      <c r="J224" s="61">
        <v>157</v>
      </c>
      <c r="K224" t="s">
        <v>211</v>
      </c>
      <c r="R224" s="61">
        <v>157</v>
      </c>
      <c r="S224" t="s">
        <v>211</v>
      </c>
    </row>
    <row r="225" spans="2:19" x14ac:dyDescent="0.25">
      <c r="B225" s="61">
        <v>158</v>
      </c>
      <c r="C225" t="s">
        <v>212</v>
      </c>
      <c r="J225" s="61">
        <v>158</v>
      </c>
      <c r="K225" t="s">
        <v>212</v>
      </c>
      <c r="R225" s="61">
        <v>158</v>
      </c>
      <c r="S225" t="s">
        <v>212</v>
      </c>
    </row>
    <row r="226" spans="2:19" x14ac:dyDescent="0.25">
      <c r="B226" s="61">
        <v>159</v>
      </c>
      <c r="C226" t="s">
        <v>213</v>
      </c>
      <c r="J226" s="61">
        <v>159</v>
      </c>
      <c r="K226" t="s">
        <v>213</v>
      </c>
      <c r="R226" s="61">
        <v>159</v>
      </c>
      <c r="S226" t="s">
        <v>213</v>
      </c>
    </row>
    <row r="227" spans="2:19" x14ac:dyDescent="0.25">
      <c r="B227" s="61">
        <v>160</v>
      </c>
      <c r="C227" t="s">
        <v>214</v>
      </c>
      <c r="J227" s="61">
        <v>160</v>
      </c>
      <c r="K227" t="s">
        <v>214</v>
      </c>
      <c r="R227" s="61">
        <v>160</v>
      </c>
      <c r="S227" t="s">
        <v>214</v>
      </c>
    </row>
    <row r="228" spans="2:19" x14ac:dyDescent="0.25">
      <c r="B228" s="61">
        <v>161</v>
      </c>
      <c r="C228" t="s">
        <v>65</v>
      </c>
      <c r="J228" s="61">
        <v>161</v>
      </c>
      <c r="K228" t="s">
        <v>65</v>
      </c>
      <c r="R228" s="61">
        <v>161</v>
      </c>
      <c r="S228" t="s">
        <v>65</v>
      </c>
    </row>
    <row r="229" spans="2:19" x14ac:dyDescent="0.25">
      <c r="B229" s="61">
        <v>162</v>
      </c>
      <c r="C229" t="s">
        <v>66</v>
      </c>
      <c r="J229" s="61">
        <v>162</v>
      </c>
      <c r="K229" t="s">
        <v>66</v>
      </c>
      <c r="R229" s="61">
        <v>162</v>
      </c>
      <c r="S229" t="s">
        <v>66</v>
      </c>
    </row>
    <row r="230" spans="2:19" x14ac:dyDescent="0.25">
      <c r="B230" s="61">
        <v>163</v>
      </c>
      <c r="C230" t="s">
        <v>215</v>
      </c>
      <c r="J230" s="61">
        <v>163</v>
      </c>
      <c r="K230" t="s">
        <v>215</v>
      </c>
      <c r="R230" s="61">
        <v>163</v>
      </c>
      <c r="S230" t="s">
        <v>215</v>
      </c>
    </row>
    <row r="231" spans="2:19" x14ac:dyDescent="0.25">
      <c r="B231" s="61">
        <v>164</v>
      </c>
      <c r="C231" t="s">
        <v>216</v>
      </c>
      <c r="J231" s="61">
        <v>164</v>
      </c>
      <c r="K231" t="s">
        <v>216</v>
      </c>
      <c r="R231" s="61">
        <v>164</v>
      </c>
      <c r="S231" t="s">
        <v>216</v>
      </c>
    </row>
    <row r="232" spans="2:19" x14ac:dyDescent="0.25">
      <c r="B232" s="61">
        <v>165</v>
      </c>
      <c r="C232" t="s">
        <v>123</v>
      </c>
      <c r="J232" s="61">
        <v>165</v>
      </c>
      <c r="K232" t="s">
        <v>123</v>
      </c>
      <c r="R232" s="61">
        <v>165</v>
      </c>
      <c r="S232" t="s">
        <v>123</v>
      </c>
    </row>
    <row r="233" spans="2:19" x14ac:dyDescent="0.25">
      <c r="B233" s="61">
        <v>166</v>
      </c>
      <c r="C233" t="s">
        <v>217</v>
      </c>
      <c r="J233" s="61">
        <v>166</v>
      </c>
      <c r="K233" t="s">
        <v>217</v>
      </c>
      <c r="R233" s="61">
        <v>166</v>
      </c>
      <c r="S233" t="s">
        <v>217</v>
      </c>
    </row>
    <row r="234" spans="2:19" x14ac:dyDescent="0.25">
      <c r="B234" s="61">
        <v>167</v>
      </c>
      <c r="C234" t="s">
        <v>218</v>
      </c>
      <c r="J234" s="61">
        <v>167</v>
      </c>
      <c r="K234" t="s">
        <v>218</v>
      </c>
      <c r="R234" s="61">
        <v>167</v>
      </c>
      <c r="S234" t="s">
        <v>218</v>
      </c>
    </row>
    <row r="235" spans="2:19" x14ac:dyDescent="0.25">
      <c r="B235" s="61">
        <v>168</v>
      </c>
      <c r="C235" t="s">
        <v>67</v>
      </c>
      <c r="J235" s="61">
        <v>168</v>
      </c>
      <c r="K235" t="s">
        <v>67</v>
      </c>
      <c r="R235" s="61">
        <v>168</v>
      </c>
      <c r="S235" t="s">
        <v>67</v>
      </c>
    </row>
    <row r="236" spans="2:19" x14ac:dyDescent="0.25">
      <c r="B236" s="61">
        <v>169</v>
      </c>
      <c r="C236" t="s">
        <v>219</v>
      </c>
      <c r="J236" s="61">
        <v>169</v>
      </c>
      <c r="K236" t="s">
        <v>219</v>
      </c>
      <c r="R236" s="61">
        <v>169</v>
      </c>
      <c r="S236" t="s">
        <v>219</v>
      </c>
    </row>
    <row r="237" spans="2:19" x14ac:dyDescent="0.25">
      <c r="B237" s="61">
        <v>170</v>
      </c>
      <c r="C237" t="s">
        <v>68</v>
      </c>
      <c r="J237" s="61">
        <v>170</v>
      </c>
      <c r="K237" t="s">
        <v>68</v>
      </c>
      <c r="R237" s="61">
        <v>170</v>
      </c>
      <c r="S237" t="s">
        <v>68</v>
      </c>
    </row>
    <row r="238" spans="2:19" x14ac:dyDescent="0.25">
      <c r="B238" s="61">
        <v>171</v>
      </c>
      <c r="C238" t="s">
        <v>124</v>
      </c>
      <c r="J238" s="61">
        <v>171</v>
      </c>
      <c r="K238" t="s">
        <v>124</v>
      </c>
      <c r="R238" s="61">
        <v>171</v>
      </c>
      <c r="S238" t="s">
        <v>124</v>
      </c>
    </row>
    <row r="239" spans="2:19" x14ac:dyDescent="0.25">
      <c r="B239" s="61">
        <v>172</v>
      </c>
      <c r="C239" t="s">
        <v>220</v>
      </c>
      <c r="J239" s="61">
        <v>172</v>
      </c>
      <c r="K239" t="s">
        <v>220</v>
      </c>
      <c r="R239" s="61">
        <v>172</v>
      </c>
      <c r="S239" t="s">
        <v>220</v>
      </c>
    </row>
    <row r="240" spans="2:19" x14ac:dyDescent="0.25">
      <c r="B240" s="61">
        <v>173</v>
      </c>
      <c r="C240" t="s">
        <v>37</v>
      </c>
      <c r="J240" s="61">
        <v>173</v>
      </c>
      <c r="K240" t="s">
        <v>37</v>
      </c>
      <c r="R240" s="61">
        <v>173</v>
      </c>
      <c r="S240" t="s">
        <v>37</v>
      </c>
    </row>
    <row r="241" spans="2:19" x14ac:dyDescent="0.25">
      <c r="B241" s="61">
        <v>174</v>
      </c>
      <c r="C241" t="s">
        <v>38</v>
      </c>
      <c r="J241" s="61">
        <v>174</v>
      </c>
      <c r="K241" t="s">
        <v>38</v>
      </c>
      <c r="R241" s="61">
        <v>174</v>
      </c>
      <c r="S241" t="s">
        <v>38</v>
      </c>
    </row>
    <row r="242" spans="2:19" x14ac:dyDescent="0.25">
      <c r="B242" s="61">
        <v>175</v>
      </c>
      <c r="C242" t="s">
        <v>125</v>
      </c>
      <c r="J242" s="61">
        <v>175</v>
      </c>
      <c r="K242" t="s">
        <v>125</v>
      </c>
      <c r="R242" s="61">
        <v>175</v>
      </c>
      <c r="S242" t="s">
        <v>125</v>
      </c>
    </row>
    <row r="243" spans="2:19" x14ac:dyDescent="0.25">
      <c r="B243" s="61">
        <v>176</v>
      </c>
      <c r="C243" t="s">
        <v>221</v>
      </c>
      <c r="J243" s="61">
        <v>176</v>
      </c>
      <c r="K243" t="s">
        <v>221</v>
      </c>
      <c r="R243" s="61">
        <v>176</v>
      </c>
      <c r="S243" t="s">
        <v>221</v>
      </c>
    </row>
    <row r="244" spans="2:19" x14ac:dyDescent="0.25">
      <c r="B244" s="61">
        <v>177</v>
      </c>
      <c r="C244" t="s">
        <v>222</v>
      </c>
      <c r="J244" s="61">
        <v>177</v>
      </c>
      <c r="K244" t="s">
        <v>222</v>
      </c>
      <c r="R244" s="61">
        <v>177</v>
      </c>
      <c r="S244" t="s">
        <v>222</v>
      </c>
    </row>
    <row r="245" spans="2:19" x14ac:dyDescent="0.25">
      <c r="B245" s="61">
        <v>178</v>
      </c>
      <c r="C245" t="s">
        <v>223</v>
      </c>
      <c r="J245" s="61">
        <v>178</v>
      </c>
      <c r="K245" t="s">
        <v>223</v>
      </c>
      <c r="R245" s="61">
        <v>178</v>
      </c>
      <c r="S245" t="s">
        <v>223</v>
      </c>
    </row>
    <row r="246" spans="2:19" x14ac:dyDescent="0.25">
      <c r="B246" s="61">
        <v>179</v>
      </c>
      <c r="C246" t="s">
        <v>126</v>
      </c>
      <c r="J246" s="61">
        <v>179</v>
      </c>
      <c r="K246" t="s">
        <v>126</v>
      </c>
      <c r="R246" s="61">
        <v>179</v>
      </c>
      <c r="S246" t="s">
        <v>126</v>
      </c>
    </row>
    <row r="247" spans="2:19" x14ac:dyDescent="0.25">
      <c r="B247" s="61">
        <v>180</v>
      </c>
      <c r="C247" t="s">
        <v>224</v>
      </c>
      <c r="J247" s="61">
        <v>180</v>
      </c>
      <c r="K247" t="s">
        <v>224</v>
      </c>
      <c r="R247" s="61">
        <v>180</v>
      </c>
      <c r="S247" t="s">
        <v>224</v>
      </c>
    </row>
    <row r="248" spans="2:19" x14ac:dyDescent="0.25">
      <c r="B248" s="61">
        <v>181</v>
      </c>
      <c r="C248" t="s">
        <v>225</v>
      </c>
      <c r="J248" s="61">
        <v>181</v>
      </c>
      <c r="K248" t="s">
        <v>225</v>
      </c>
      <c r="R248" s="61">
        <v>181</v>
      </c>
      <c r="S248" t="s">
        <v>225</v>
      </c>
    </row>
    <row r="249" spans="2:19" x14ac:dyDescent="0.25">
      <c r="B249" s="61">
        <v>182</v>
      </c>
      <c r="C249" t="s">
        <v>226</v>
      </c>
      <c r="J249" s="61">
        <v>182</v>
      </c>
      <c r="K249" t="s">
        <v>226</v>
      </c>
      <c r="R249" s="61">
        <v>182</v>
      </c>
      <c r="S249" t="s">
        <v>226</v>
      </c>
    </row>
    <row r="250" spans="2:19" x14ac:dyDescent="0.25">
      <c r="B250" s="61">
        <v>183</v>
      </c>
      <c r="C250" t="s">
        <v>227</v>
      </c>
      <c r="J250" s="61">
        <v>183</v>
      </c>
      <c r="K250" t="s">
        <v>227</v>
      </c>
      <c r="R250" s="61">
        <v>183</v>
      </c>
      <c r="S250" t="s">
        <v>227</v>
      </c>
    </row>
    <row r="251" spans="2:19" x14ac:dyDescent="0.25">
      <c r="B251" s="61">
        <v>184</v>
      </c>
      <c r="C251" t="s">
        <v>228</v>
      </c>
      <c r="J251" s="61">
        <v>184</v>
      </c>
      <c r="K251" t="s">
        <v>228</v>
      </c>
      <c r="R251" s="61">
        <v>184</v>
      </c>
      <c r="S251" t="s">
        <v>228</v>
      </c>
    </row>
  </sheetData>
  <sheetProtection algorithmName="SHA-512" hashValue="/CRj/S8Nl9P36r7qMGdQG7egeEz2Wb9HRzV/zLtVyTQuq2nbGDU6yBrqSjm/S9Xb8frp8RZ2EjLVuzJHPDONyQ==" saltValue="mL0o2oW6sO/qdLunM34N+Q==" spinCount="100000" sheet="1" objects="1" scenarios="1"/>
  <mergeCells count="57">
    <mergeCell ref="R41:W41"/>
    <mergeCell ref="R10:W10"/>
    <mergeCell ref="R29:W29"/>
    <mergeCell ref="R37:W37"/>
    <mergeCell ref="S38:V38"/>
    <mergeCell ref="R39:W39"/>
    <mergeCell ref="S40:V40"/>
    <mergeCell ref="R7:S7"/>
    <mergeCell ref="U7:X7"/>
    <mergeCell ref="R8:S8"/>
    <mergeCell ref="U8:X8"/>
    <mergeCell ref="R9:S9"/>
    <mergeCell ref="U9:X9"/>
    <mergeCell ref="R2:X2"/>
    <mergeCell ref="R3:X3"/>
    <mergeCell ref="R5:S5"/>
    <mergeCell ref="U5:X5"/>
    <mergeCell ref="R6:S6"/>
    <mergeCell ref="U6:X6"/>
    <mergeCell ref="B41:G41"/>
    <mergeCell ref="J41:O41"/>
    <mergeCell ref="C38:F38"/>
    <mergeCell ref="K38:N38"/>
    <mergeCell ref="B39:G39"/>
    <mergeCell ref="J39:O39"/>
    <mergeCell ref="C40:F40"/>
    <mergeCell ref="K40:N40"/>
    <mergeCell ref="B37:G37"/>
    <mergeCell ref="J37:O37"/>
    <mergeCell ref="B10:G10"/>
    <mergeCell ref="J10:O10"/>
    <mergeCell ref="B29:G29"/>
    <mergeCell ref="J29:O29"/>
    <mergeCell ref="B8:C8"/>
    <mergeCell ref="E8:H8"/>
    <mergeCell ref="J8:K8"/>
    <mergeCell ref="M8:P8"/>
    <mergeCell ref="B9:C9"/>
    <mergeCell ref="E9:H9"/>
    <mergeCell ref="J9:K9"/>
    <mergeCell ref="M9:P9"/>
    <mergeCell ref="B6:C6"/>
    <mergeCell ref="E6:H6"/>
    <mergeCell ref="J6:K6"/>
    <mergeCell ref="M6:P6"/>
    <mergeCell ref="B7:C7"/>
    <mergeCell ref="E7:H7"/>
    <mergeCell ref="J7:K7"/>
    <mergeCell ref="M7:P7"/>
    <mergeCell ref="B2:H2"/>
    <mergeCell ref="J2:P2"/>
    <mergeCell ref="B3:H3"/>
    <mergeCell ref="J3:P3"/>
    <mergeCell ref="B5:C5"/>
    <mergeCell ref="E5:H5"/>
    <mergeCell ref="J5:K5"/>
    <mergeCell ref="M5:P5"/>
  </mergeCells>
  <hyperlinks>
    <hyperlink ref="C33" r:id="rId1"/>
    <hyperlink ref="C34" r:id="rId2"/>
    <hyperlink ref="K33" r:id="rId3"/>
    <hyperlink ref="K34" r:id="rId4"/>
    <hyperlink ref="S33" r:id="rId5"/>
    <hyperlink ref="S34" r:id="rId6"/>
  </hyperlinks>
  <pageMargins left="0.7" right="0.7" top="0.75" bottom="0.75" header="0.3" footer="0.3"/>
  <pageSetup paperSize="9" orientation="portrait" r:id="rId7"/>
  <ignoredErrors>
    <ignoredError sqref="M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Allroundlijsten</vt:lpstr>
      <vt:lpstr>Daglijsten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2021-06-23T10:02:15Z</dcterms:modified>
</cp:coreProperties>
</file>